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id092916\Proximus\IVR sharepoint - Team Documents\2019 Communication\Q4 2019\0. Consensus\5. Outcome consensus - send to analysts and exco\"/>
    </mc:Choice>
  </mc:AlternateContent>
  <xr:revisionPtr revIDLastSave="4" documentId="8_{038B8E25-52E1-40FE-B594-6A968C2B015F}" xr6:coauthVersionLast="41" xr6:coauthVersionMax="41" xr10:uidLastSave="{6C2ECCBE-AF63-49CC-A840-55A836D526C8}"/>
  <bookViews>
    <workbookView xWindow="-120" yWindow="-120" windowWidth="29040" windowHeight="15840" activeTab="2" xr2:uid="{00000000-000D-0000-FFFF-FFFF00000000}"/>
  </bookViews>
  <sheets>
    <sheet name="Overview analysts contribution " sheetId="4" r:id="rId1"/>
    <sheet name="Consensus Overview" sheetId="1" r:id="rId2"/>
    <sheet name="WACC &amp; Perpetual growth rate" sheetId="7" r:id="rId3"/>
    <sheet name="Consensus Overview (short)" sheetId="5" state="hidden" r:id="rId4"/>
  </sheets>
  <definedNames>
    <definedName name="_xlnm._FilterDatabase" localSheetId="1" hidden="1">'Consensus Overview'!$A$4:$E$14</definedName>
    <definedName name="_xlnm._FilterDatabase" localSheetId="3" hidden="1">'Consensus Overview (short)'!$A$9:$E$18</definedName>
    <definedName name="_xlnm._FilterDatabase" localSheetId="0" hidden="1">'Overview analysts contribution '!$A$18:$C$36</definedName>
    <definedName name="_xlnm.Print_Area" localSheetId="1">'Consensus Overview'!$A$1:$X$87</definedName>
    <definedName name="_xlnm.Print_Area" localSheetId="3">'Consensus Overview (short)'!$A$1:$S$91</definedName>
    <definedName name="_xlnm.Print_Area" localSheetId="0">'Overview analysts contribution '!$A$1:$C$17</definedName>
    <definedName name="TM1REBUILDOPTION">1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7" i="5" l="1"/>
  <c r="U18" i="5"/>
  <c r="U19" i="5"/>
  <c r="U20" i="5"/>
  <c r="U21" i="5"/>
  <c r="U23" i="5"/>
  <c r="U24" i="5"/>
  <c r="U26" i="5"/>
  <c r="U28" i="5"/>
  <c r="U29" i="5"/>
  <c r="U32" i="5"/>
  <c r="U35" i="5"/>
  <c r="U38" i="5"/>
  <c r="U39" i="5"/>
  <c r="U40" i="5"/>
  <c r="U42" i="5"/>
  <c r="U44" i="5"/>
  <c r="U45" i="5"/>
  <c r="U47" i="5"/>
  <c r="U49" i="5"/>
  <c r="U51" i="5"/>
  <c r="U53" i="5"/>
  <c r="U55" i="5"/>
  <c r="U56" i="5"/>
  <c r="U58" i="5"/>
  <c r="U60" i="5"/>
  <c r="U61" i="5"/>
  <c r="U63" i="5"/>
  <c r="U64" i="5"/>
  <c r="U66" i="5"/>
  <c r="U67" i="5"/>
  <c r="U69" i="5"/>
  <c r="U71" i="5"/>
  <c r="U82" i="5"/>
  <c r="U83" i="5"/>
  <c r="U84" i="5"/>
  <c r="U86" i="5"/>
  <c r="U87" i="5"/>
  <c r="U89" i="5"/>
  <c r="U90" i="5"/>
  <c r="U91" i="5"/>
  <c r="P17" i="5"/>
  <c r="P18" i="5"/>
  <c r="R18" i="5"/>
  <c r="S18" i="5"/>
  <c r="S19" i="5"/>
  <c r="P20" i="5"/>
  <c r="Q20" i="5"/>
  <c r="R20" i="5"/>
  <c r="S20" i="5"/>
  <c r="P21" i="5"/>
  <c r="R21" i="5"/>
  <c r="S21" i="5"/>
  <c r="P23" i="5"/>
  <c r="Q23" i="5"/>
  <c r="R23" i="5"/>
  <c r="P24" i="5"/>
  <c r="Q24" i="5"/>
  <c r="R24" i="5"/>
  <c r="S24" i="5"/>
  <c r="P26" i="5"/>
  <c r="Q26" i="5"/>
  <c r="R26" i="5"/>
  <c r="P28" i="5"/>
  <c r="Q28" i="5"/>
  <c r="R28" i="5"/>
  <c r="S28" i="5"/>
  <c r="P29" i="5"/>
  <c r="R29" i="5"/>
  <c r="S29" i="5"/>
  <c r="P32" i="5"/>
  <c r="Q32" i="5"/>
  <c r="R32" i="5"/>
  <c r="S32" i="5"/>
  <c r="P33" i="5"/>
  <c r="R33" i="5"/>
  <c r="S33" i="5"/>
  <c r="P35" i="5"/>
  <c r="Q35" i="5"/>
  <c r="R35" i="5"/>
  <c r="Q36" i="5"/>
  <c r="S36" i="5"/>
  <c r="P38" i="5"/>
  <c r="Q38" i="5"/>
  <c r="R38" i="5"/>
  <c r="S38" i="5"/>
  <c r="P39" i="5"/>
  <c r="R39" i="5"/>
  <c r="S39" i="5"/>
  <c r="P40" i="5"/>
  <c r="Q40" i="5"/>
  <c r="R40" i="5"/>
  <c r="S40" i="5"/>
  <c r="P42" i="5"/>
  <c r="Q42" i="5"/>
  <c r="R42" i="5"/>
  <c r="S42" i="5"/>
  <c r="P44" i="5"/>
  <c r="Q44" i="5"/>
  <c r="R44" i="5"/>
  <c r="S44" i="5"/>
  <c r="P45" i="5"/>
  <c r="Q45" i="5"/>
  <c r="R45" i="5"/>
  <c r="S45" i="5"/>
  <c r="P47" i="5"/>
  <c r="Q47" i="5"/>
  <c r="R47" i="5"/>
  <c r="S47" i="5"/>
  <c r="P49" i="5"/>
  <c r="Q49" i="5"/>
  <c r="R49" i="5"/>
  <c r="S49" i="5"/>
  <c r="P51" i="5"/>
  <c r="Q51" i="5"/>
  <c r="R51" i="5"/>
  <c r="S51" i="5"/>
  <c r="P53" i="5"/>
  <c r="R53" i="5"/>
  <c r="S53" i="5"/>
  <c r="P55" i="5"/>
  <c r="Q55" i="5"/>
  <c r="R55" i="5"/>
  <c r="S55" i="5"/>
  <c r="P56" i="5"/>
  <c r="R56" i="5"/>
  <c r="S56" i="5"/>
  <c r="P58" i="5"/>
  <c r="Q58" i="5"/>
  <c r="R58" i="5"/>
  <c r="S58" i="5"/>
  <c r="P60" i="5"/>
  <c r="Q60" i="5"/>
  <c r="R60" i="5"/>
  <c r="S60" i="5"/>
  <c r="P61" i="5"/>
  <c r="Q61" i="5"/>
  <c r="R61" i="5"/>
  <c r="S61" i="5"/>
  <c r="P63" i="5"/>
  <c r="R63" i="5"/>
  <c r="S63" i="5"/>
  <c r="P64" i="5"/>
  <c r="Q64" i="5"/>
  <c r="R64" i="5"/>
  <c r="S64" i="5"/>
  <c r="P66" i="5"/>
  <c r="Q66" i="5"/>
  <c r="R66" i="5"/>
  <c r="S66" i="5"/>
  <c r="P67" i="5"/>
  <c r="Q67" i="5"/>
  <c r="R67" i="5"/>
  <c r="S67" i="5"/>
  <c r="P69" i="5"/>
  <c r="Q69" i="5"/>
  <c r="R69" i="5"/>
  <c r="S69" i="5"/>
  <c r="P71" i="5"/>
  <c r="Q71" i="5"/>
  <c r="R71" i="5"/>
  <c r="S71" i="5"/>
  <c r="P82" i="5"/>
  <c r="Q82" i="5"/>
  <c r="R82" i="5"/>
  <c r="S82" i="5"/>
  <c r="P83" i="5"/>
  <c r="Q83" i="5"/>
  <c r="R83" i="5"/>
  <c r="S83" i="5"/>
  <c r="P84" i="5"/>
  <c r="R84" i="5"/>
  <c r="S84" i="5"/>
  <c r="P86" i="5"/>
  <c r="Q86" i="5"/>
  <c r="R86" i="5"/>
  <c r="S86" i="5"/>
  <c r="P87" i="5"/>
  <c r="Q87" i="5"/>
  <c r="R87" i="5"/>
  <c r="S87" i="5"/>
  <c r="P89" i="5"/>
  <c r="Q89" i="5"/>
  <c r="R89" i="5"/>
  <c r="S89" i="5"/>
  <c r="P90" i="5"/>
  <c r="R90" i="5"/>
  <c r="S90" i="5"/>
  <c r="P91" i="5"/>
  <c r="Q91" i="5"/>
  <c r="R91" i="5"/>
  <c r="S91" i="5"/>
  <c r="K17" i="5"/>
  <c r="K18" i="5"/>
  <c r="M18" i="5"/>
  <c r="N18" i="5"/>
  <c r="K19" i="5"/>
  <c r="M19" i="5"/>
  <c r="N19" i="5"/>
  <c r="K20" i="5"/>
  <c r="M20" i="5"/>
  <c r="N20" i="5"/>
  <c r="K21" i="5"/>
  <c r="L21" i="5"/>
  <c r="M21" i="5"/>
  <c r="N21" i="5"/>
  <c r="K23" i="5"/>
  <c r="M23" i="5"/>
  <c r="N23" i="5"/>
  <c r="K24" i="5"/>
  <c r="L24" i="5"/>
  <c r="M24" i="5"/>
  <c r="N24" i="5"/>
  <c r="K26" i="5"/>
  <c r="L26" i="5"/>
  <c r="M26" i="5"/>
  <c r="N26" i="5"/>
  <c r="K28" i="5"/>
  <c r="M28" i="5"/>
  <c r="N28" i="5"/>
  <c r="K29" i="5"/>
  <c r="L29" i="5"/>
  <c r="M29" i="5"/>
  <c r="N29" i="5"/>
  <c r="K32" i="5"/>
  <c r="L32" i="5"/>
  <c r="M32" i="5"/>
  <c r="N32" i="5"/>
  <c r="L33" i="5"/>
  <c r="M33" i="5"/>
  <c r="N33" i="5"/>
  <c r="K35" i="5"/>
  <c r="M35" i="5"/>
  <c r="N35" i="5"/>
  <c r="K36" i="5"/>
  <c r="L36" i="5"/>
  <c r="M36" i="5"/>
  <c r="N36" i="5"/>
  <c r="K38" i="5"/>
  <c r="L38" i="5"/>
  <c r="M38" i="5"/>
  <c r="N38" i="5"/>
  <c r="L39" i="5"/>
  <c r="M39" i="5"/>
  <c r="N39" i="5"/>
  <c r="K40" i="5"/>
  <c r="L40" i="5"/>
  <c r="M40" i="5"/>
  <c r="N40" i="5"/>
  <c r="K42" i="5"/>
  <c r="L42" i="5"/>
  <c r="M42" i="5"/>
  <c r="N42" i="5"/>
  <c r="K44" i="5"/>
  <c r="L44" i="5"/>
  <c r="M44" i="5"/>
  <c r="N44" i="5"/>
  <c r="K45" i="5"/>
  <c r="L45" i="5"/>
  <c r="M45" i="5"/>
  <c r="N45" i="5"/>
  <c r="K47" i="5"/>
  <c r="L47" i="5"/>
  <c r="M47" i="5"/>
  <c r="N47" i="5"/>
  <c r="K49" i="5"/>
  <c r="L49" i="5"/>
  <c r="M49" i="5"/>
  <c r="N49" i="5"/>
  <c r="K51" i="5"/>
  <c r="L51" i="5"/>
  <c r="M51" i="5"/>
  <c r="N51" i="5"/>
  <c r="K53" i="5"/>
  <c r="L53" i="5"/>
  <c r="M53" i="5"/>
  <c r="N53" i="5"/>
  <c r="K55" i="5"/>
  <c r="L55" i="5"/>
  <c r="M55" i="5"/>
  <c r="N55" i="5"/>
  <c r="K56" i="5"/>
  <c r="M56" i="5"/>
  <c r="N56" i="5"/>
  <c r="K58" i="5"/>
  <c r="M58" i="5"/>
  <c r="N58" i="5"/>
  <c r="K60" i="5"/>
  <c r="M60" i="5"/>
  <c r="N60" i="5"/>
  <c r="K61" i="5"/>
  <c r="L61" i="5"/>
  <c r="M61" i="5"/>
  <c r="N61" i="5"/>
  <c r="K63" i="5"/>
  <c r="L63" i="5"/>
  <c r="M63" i="5"/>
  <c r="N63" i="5"/>
  <c r="K64" i="5"/>
  <c r="L64" i="5"/>
  <c r="M64" i="5"/>
  <c r="N64" i="5"/>
  <c r="K66" i="5"/>
  <c r="L66" i="5"/>
  <c r="M66" i="5"/>
  <c r="N66" i="5"/>
  <c r="K67" i="5"/>
  <c r="L67" i="5"/>
  <c r="M67" i="5"/>
  <c r="N67" i="5"/>
  <c r="K69" i="5"/>
  <c r="L69" i="5"/>
  <c r="M69" i="5"/>
  <c r="N69" i="5"/>
  <c r="K71" i="5"/>
  <c r="L71" i="5"/>
  <c r="M71" i="5"/>
  <c r="N71" i="5"/>
  <c r="K82" i="5"/>
  <c r="L82" i="5"/>
  <c r="N82" i="5"/>
  <c r="K83" i="5"/>
  <c r="L83" i="5"/>
  <c r="M83" i="5"/>
  <c r="N83" i="5"/>
  <c r="K84" i="5"/>
  <c r="L84" i="5"/>
  <c r="M84" i="5"/>
  <c r="N84" i="5"/>
  <c r="K86" i="5"/>
  <c r="L86" i="5"/>
  <c r="N86" i="5"/>
  <c r="K87" i="5"/>
  <c r="L87" i="5"/>
  <c r="M87" i="5"/>
  <c r="N87" i="5"/>
  <c r="K89" i="5"/>
  <c r="L89" i="5"/>
  <c r="M89" i="5"/>
  <c r="N89" i="5"/>
  <c r="K90" i="5"/>
  <c r="L90" i="5"/>
  <c r="M90" i="5"/>
  <c r="N90" i="5"/>
  <c r="K91" i="5"/>
  <c r="M91" i="5"/>
  <c r="N91" i="5"/>
  <c r="G18" i="5"/>
  <c r="H18" i="5"/>
  <c r="G19" i="5"/>
  <c r="H19" i="5"/>
  <c r="I19" i="5"/>
  <c r="G20" i="5"/>
  <c r="H20" i="5"/>
  <c r="I20" i="5"/>
  <c r="G21" i="5"/>
  <c r="H21" i="5"/>
  <c r="I21" i="5"/>
  <c r="G23" i="5"/>
  <c r="H23" i="5"/>
  <c r="I23" i="5"/>
  <c r="G24" i="5"/>
  <c r="H24" i="5"/>
  <c r="I24" i="5"/>
  <c r="G26" i="5"/>
  <c r="H26" i="5"/>
  <c r="I26" i="5"/>
  <c r="G28" i="5"/>
  <c r="H28" i="5"/>
  <c r="I28" i="5"/>
  <c r="G29" i="5"/>
  <c r="H29" i="5"/>
  <c r="I29" i="5"/>
  <c r="G32" i="5"/>
  <c r="H32" i="5"/>
  <c r="I32" i="5"/>
  <c r="G33" i="5"/>
  <c r="H33" i="5"/>
  <c r="I33" i="5"/>
  <c r="G35" i="5"/>
  <c r="H35" i="5"/>
  <c r="I35" i="5"/>
  <c r="G36" i="5"/>
  <c r="H36" i="5"/>
  <c r="I36" i="5"/>
  <c r="G38" i="5"/>
  <c r="H38" i="5"/>
  <c r="I38" i="5"/>
  <c r="G39" i="5"/>
  <c r="H39" i="5"/>
  <c r="I39" i="5"/>
  <c r="G40" i="5"/>
  <c r="H40" i="5"/>
  <c r="I40" i="5"/>
  <c r="G42" i="5"/>
  <c r="H42" i="5"/>
  <c r="I42" i="5"/>
  <c r="G44" i="5"/>
  <c r="H44" i="5"/>
  <c r="I44" i="5"/>
  <c r="H45" i="5"/>
  <c r="I45" i="5"/>
  <c r="G47" i="5"/>
  <c r="H47" i="5"/>
  <c r="I47" i="5"/>
  <c r="G49" i="5"/>
  <c r="H49" i="5"/>
  <c r="I49" i="5"/>
  <c r="G51" i="5"/>
  <c r="H51" i="5"/>
  <c r="I51" i="5"/>
  <c r="G53" i="5"/>
  <c r="H53" i="5"/>
  <c r="I53" i="5"/>
  <c r="G55" i="5"/>
  <c r="H55" i="5"/>
  <c r="I55" i="5"/>
  <c r="G56" i="5"/>
  <c r="H56" i="5"/>
  <c r="G58" i="5"/>
  <c r="H58" i="5"/>
  <c r="I58" i="5"/>
  <c r="G60" i="5"/>
  <c r="H60" i="5"/>
  <c r="I60" i="5"/>
  <c r="G61" i="5"/>
  <c r="H61" i="5"/>
  <c r="I61" i="5"/>
  <c r="G63" i="5"/>
  <c r="H63" i="5"/>
  <c r="I63" i="5"/>
  <c r="G64" i="5"/>
  <c r="H64" i="5"/>
  <c r="I64" i="5"/>
  <c r="G66" i="5"/>
  <c r="H66" i="5"/>
  <c r="I66" i="5"/>
  <c r="G67" i="5"/>
  <c r="H67" i="5"/>
  <c r="I67" i="5"/>
  <c r="G69" i="5"/>
  <c r="H69" i="5"/>
  <c r="I69" i="5"/>
  <c r="G71" i="5"/>
  <c r="H71" i="5"/>
  <c r="I71" i="5"/>
  <c r="G82" i="5"/>
  <c r="H82" i="5"/>
  <c r="I82" i="5"/>
  <c r="G83" i="5"/>
  <c r="H83" i="5"/>
  <c r="I83" i="5"/>
  <c r="G84" i="5"/>
  <c r="H84" i="5"/>
  <c r="I84" i="5"/>
  <c r="G86" i="5"/>
  <c r="H86" i="5"/>
  <c r="G87" i="5"/>
  <c r="H87" i="5"/>
  <c r="I87" i="5"/>
  <c r="G89" i="5"/>
  <c r="H89" i="5"/>
  <c r="I89" i="5"/>
  <c r="G90" i="5"/>
  <c r="H90" i="5"/>
  <c r="I90" i="5"/>
  <c r="G91" i="5"/>
  <c r="H91" i="5"/>
  <c r="I91" i="5"/>
  <c r="F17" i="5"/>
  <c r="F18" i="5"/>
  <c r="F19" i="5"/>
  <c r="F20" i="5"/>
  <c r="F21" i="5"/>
  <c r="F23" i="5"/>
  <c r="F24" i="5"/>
  <c r="F26" i="5"/>
  <c r="F28" i="5"/>
  <c r="F29" i="5"/>
  <c r="F32" i="5"/>
  <c r="F33" i="5"/>
  <c r="F35" i="5"/>
  <c r="F38" i="5"/>
  <c r="F40" i="5"/>
  <c r="F42" i="5"/>
  <c r="F44" i="5"/>
  <c r="F45" i="5"/>
  <c r="F47" i="5"/>
  <c r="F49" i="5"/>
  <c r="F51" i="5"/>
  <c r="F53" i="5"/>
  <c r="F55" i="5"/>
  <c r="F56" i="5"/>
  <c r="F58" i="5"/>
  <c r="F60" i="5"/>
  <c r="F61" i="5"/>
  <c r="F63" i="5"/>
  <c r="F64" i="5"/>
  <c r="F66" i="5"/>
  <c r="F67" i="5"/>
  <c r="F69" i="5"/>
  <c r="F71" i="5"/>
  <c r="F82" i="5"/>
  <c r="F83" i="5"/>
  <c r="F84" i="5"/>
  <c r="F86" i="5"/>
  <c r="F87" i="5"/>
  <c r="F89" i="5"/>
  <c r="F90" i="5"/>
  <c r="F91" i="5"/>
  <c r="Q90" i="5"/>
  <c r="U88" i="5"/>
  <c r="S88" i="5"/>
  <c r="R88" i="5"/>
  <c r="Q88" i="5"/>
  <c r="P88" i="5"/>
  <c r="N88" i="5"/>
  <c r="M88" i="5"/>
  <c r="L88" i="5"/>
  <c r="K88" i="5"/>
  <c r="I88" i="5"/>
  <c r="H88" i="5"/>
  <c r="G88" i="5"/>
  <c r="F88" i="5"/>
  <c r="U85" i="5"/>
  <c r="Q85" i="5"/>
  <c r="P85" i="5"/>
  <c r="L85" i="5"/>
  <c r="K85" i="5"/>
  <c r="G85" i="5"/>
  <c r="F85" i="5"/>
  <c r="Q84" i="5"/>
  <c r="U70" i="5"/>
  <c r="Q70" i="5"/>
  <c r="P70" i="5"/>
  <c r="L70" i="5"/>
  <c r="K70" i="5"/>
  <c r="G70" i="5"/>
  <c r="F70" i="5"/>
  <c r="U68" i="5"/>
  <c r="Q68" i="5"/>
  <c r="P68" i="5"/>
  <c r="L68" i="5"/>
  <c r="K68" i="5"/>
  <c r="G68" i="5"/>
  <c r="F68" i="5"/>
  <c r="U65" i="5"/>
  <c r="Q65" i="5"/>
  <c r="P65" i="5"/>
  <c r="L65" i="5"/>
  <c r="K65" i="5"/>
  <c r="G65" i="5"/>
  <c r="F65" i="5"/>
  <c r="Q63" i="5"/>
  <c r="U62" i="5"/>
  <c r="Q62" i="5"/>
  <c r="P62" i="5"/>
  <c r="L62" i="5"/>
  <c r="K62" i="5"/>
  <c r="G62" i="5"/>
  <c r="F62" i="5"/>
  <c r="L60" i="5"/>
  <c r="U59" i="5"/>
  <c r="Q59" i="5"/>
  <c r="P59" i="5"/>
  <c r="L59" i="5"/>
  <c r="K59" i="5"/>
  <c r="F59" i="5"/>
  <c r="L58" i="5"/>
  <c r="U57" i="5"/>
  <c r="Q57" i="5"/>
  <c r="P57" i="5"/>
  <c r="L57" i="5"/>
  <c r="K57" i="5"/>
  <c r="G57" i="5"/>
  <c r="F57" i="5"/>
  <c r="L56" i="5"/>
  <c r="U54" i="5"/>
  <c r="Q54" i="5"/>
  <c r="P54" i="5"/>
  <c r="L54" i="5"/>
  <c r="K54" i="5"/>
  <c r="G54" i="5"/>
  <c r="F54" i="5"/>
  <c r="Q53" i="5"/>
  <c r="U52" i="5"/>
  <c r="Q52" i="5"/>
  <c r="P52" i="5"/>
  <c r="L52" i="5"/>
  <c r="K52" i="5"/>
  <c r="G52" i="5"/>
  <c r="F52" i="5"/>
  <c r="U50" i="5"/>
  <c r="Q50" i="5"/>
  <c r="P50" i="5"/>
  <c r="L50" i="5"/>
  <c r="K50" i="5"/>
  <c r="G50" i="5"/>
  <c r="F50" i="5"/>
  <c r="U48" i="5"/>
  <c r="Q48" i="5"/>
  <c r="P48" i="5"/>
  <c r="K48" i="5"/>
  <c r="F48" i="5"/>
  <c r="U46" i="5"/>
  <c r="Q46" i="5"/>
  <c r="P46" i="5"/>
  <c r="L46" i="5"/>
  <c r="K46" i="5"/>
  <c r="G46" i="5"/>
  <c r="F46" i="5"/>
  <c r="G45" i="5"/>
  <c r="U43" i="5"/>
  <c r="Q43" i="5"/>
  <c r="P43" i="5"/>
  <c r="L43" i="5"/>
  <c r="K43" i="5"/>
  <c r="F43" i="5"/>
  <c r="U41" i="5"/>
  <c r="Q41" i="5"/>
  <c r="P41" i="5"/>
  <c r="L41" i="5"/>
  <c r="K41" i="5"/>
  <c r="G41" i="5"/>
  <c r="F41" i="5"/>
  <c r="U37" i="5"/>
  <c r="Q37" i="5"/>
  <c r="P37" i="5"/>
  <c r="L37" i="5"/>
  <c r="K37" i="5"/>
  <c r="G37" i="5"/>
  <c r="F37" i="5"/>
  <c r="L35" i="5"/>
  <c r="U34" i="5"/>
  <c r="Q34" i="5"/>
  <c r="P34" i="5"/>
  <c r="L34" i="5"/>
  <c r="K34" i="5"/>
  <c r="G34" i="5"/>
  <c r="F34" i="5"/>
  <c r="Q33" i="5"/>
  <c r="U31" i="5"/>
  <c r="Q31" i="5"/>
  <c r="P31" i="5"/>
  <c r="L31" i="5"/>
  <c r="K31" i="5"/>
  <c r="F31" i="5"/>
  <c r="U30" i="5"/>
  <c r="P30" i="5"/>
  <c r="L30" i="5"/>
  <c r="K30" i="5"/>
  <c r="G30" i="5"/>
  <c r="F30" i="5"/>
  <c r="Q29" i="5"/>
  <c r="L28" i="5"/>
  <c r="U27" i="5"/>
  <c r="Q27" i="5"/>
  <c r="P27" i="5"/>
  <c r="L27" i="5"/>
  <c r="K27" i="5"/>
  <c r="G27" i="5"/>
  <c r="F27" i="5"/>
  <c r="U25" i="5"/>
  <c r="Q25" i="5"/>
  <c r="P25" i="5"/>
  <c r="L25" i="5"/>
  <c r="K25" i="5"/>
  <c r="G25" i="5"/>
  <c r="F25" i="5"/>
  <c r="L23" i="5"/>
  <c r="U22" i="5"/>
  <c r="Q22" i="5"/>
  <c r="P22" i="5"/>
  <c r="L22" i="5"/>
  <c r="K22" i="5"/>
  <c r="G22" i="5"/>
  <c r="F22" i="5"/>
  <c r="Q21" i="5"/>
  <c r="L20" i="5"/>
  <c r="Q19" i="5"/>
  <c r="L19" i="5"/>
  <c r="Q18" i="5"/>
  <c r="L18" i="5"/>
  <c r="I86" i="5"/>
  <c r="S85" i="5"/>
  <c r="R85" i="5"/>
  <c r="N85" i="5"/>
  <c r="M85" i="5"/>
  <c r="I85" i="5"/>
  <c r="H85" i="5"/>
  <c r="S70" i="5"/>
  <c r="R70" i="5"/>
  <c r="N70" i="5"/>
  <c r="M70" i="5"/>
  <c r="I70" i="5"/>
  <c r="H70" i="5"/>
  <c r="S68" i="5"/>
  <c r="R68" i="5"/>
  <c r="N68" i="5"/>
  <c r="M68" i="5"/>
  <c r="I68" i="5"/>
  <c r="H68" i="5"/>
  <c r="S65" i="5"/>
  <c r="R65" i="5"/>
  <c r="N65" i="5"/>
  <c r="M65" i="5"/>
  <c r="I65" i="5"/>
  <c r="H65" i="5"/>
  <c r="S62" i="5"/>
  <c r="R62" i="5"/>
  <c r="N62" i="5"/>
  <c r="M62" i="5"/>
  <c r="I62" i="5"/>
  <c r="H62" i="5"/>
  <c r="S59" i="5"/>
  <c r="R59" i="5"/>
  <c r="N59" i="5"/>
  <c r="M59" i="5"/>
  <c r="I59" i="5"/>
  <c r="H59" i="5"/>
  <c r="G59" i="5"/>
  <c r="S57" i="5"/>
  <c r="R57" i="5"/>
  <c r="N57" i="5"/>
  <c r="M57" i="5"/>
  <c r="I57" i="5"/>
  <c r="H57" i="5"/>
  <c r="Q56" i="5"/>
  <c r="I56" i="5"/>
  <c r="S54" i="5"/>
  <c r="R54" i="5"/>
  <c r="N54" i="5"/>
  <c r="M54" i="5"/>
  <c r="I54" i="5"/>
  <c r="H54" i="5"/>
  <c r="S52" i="5"/>
  <c r="R52" i="5"/>
  <c r="N52" i="5"/>
  <c r="M52" i="5"/>
  <c r="I52" i="5"/>
  <c r="H52" i="5"/>
  <c r="S50" i="5"/>
  <c r="R50" i="5"/>
  <c r="N50" i="5"/>
  <c r="M50" i="5"/>
  <c r="I50" i="5"/>
  <c r="H50" i="5"/>
  <c r="S48" i="5"/>
  <c r="R48" i="5"/>
  <c r="N48" i="5"/>
  <c r="M48" i="5"/>
  <c r="L48" i="5"/>
  <c r="I48" i="5"/>
  <c r="H48" i="5"/>
  <c r="G48" i="5"/>
  <c r="S46" i="5"/>
  <c r="R46" i="5"/>
  <c r="N46" i="5"/>
  <c r="M46" i="5"/>
  <c r="I46" i="5"/>
  <c r="H46" i="5"/>
  <c r="S43" i="5"/>
  <c r="R43" i="5"/>
  <c r="N43" i="5"/>
  <c r="M43" i="5"/>
  <c r="I43" i="5"/>
  <c r="H43" i="5"/>
  <c r="G43" i="5"/>
  <c r="S41" i="5"/>
  <c r="R41" i="5"/>
  <c r="N41" i="5"/>
  <c r="M41" i="5"/>
  <c r="I41" i="5"/>
  <c r="H41" i="5"/>
  <c r="Q39" i="5"/>
  <c r="S37" i="5"/>
  <c r="R37" i="5"/>
  <c r="N37" i="5"/>
  <c r="M37" i="5"/>
  <c r="I37" i="5"/>
  <c r="H37" i="5"/>
  <c r="R36" i="5"/>
  <c r="S35" i="5"/>
  <c r="S34" i="5"/>
  <c r="R34" i="5"/>
  <c r="N34" i="5"/>
  <c r="M34" i="5"/>
  <c r="I34" i="5"/>
  <c r="H34" i="5"/>
  <c r="S31" i="5"/>
  <c r="R31" i="5"/>
  <c r="N31" i="5"/>
  <c r="M31" i="5"/>
  <c r="I31" i="5"/>
  <c r="H31" i="5"/>
  <c r="G31" i="5"/>
  <c r="S30" i="5"/>
  <c r="R30" i="5"/>
  <c r="Q30" i="5"/>
  <c r="N30" i="5"/>
  <c r="M30" i="5"/>
  <c r="I30" i="5"/>
  <c r="H30" i="5"/>
  <c r="S27" i="5"/>
  <c r="R27" i="5"/>
  <c r="N27" i="5"/>
  <c r="M27" i="5"/>
  <c r="I27" i="5"/>
  <c r="H27" i="5"/>
  <c r="S26" i="5"/>
  <c r="S25" i="5"/>
  <c r="R25" i="5"/>
  <c r="N25" i="5"/>
  <c r="M25" i="5"/>
  <c r="I25" i="5"/>
  <c r="H25" i="5"/>
  <c r="S23" i="5"/>
  <c r="S22" i="5"/>
  <c r="R22" i="5"/>
  <c r="N22" i="5"/>
  <c r="M22" i="5"/>
  <c r="I22" i="5"/>
  <c r="H22" i="5"/>
  <c r="R19" i="5"/>
  <c r="I18" i="5"/>
  <c r="M86" i="5"/>
  <c r="M82" i="5"/>
  <c r="L91" i="5"/>
  <c r="F36" i="5" l="1"/>
  <c r="F39" i="5"/>
  <c r="P19" i="5"/>
  <c r="U36" i="5"/>
  <c r="K33" i="5"/>
  <c r="U33" i="5"/>
  <c r="P36" i="5"/>
  <c r="K39" i="5"/>
</calcChain>
</file>

<file path=xl/sharedStrings.xml><?xml version="1.0" encoding="utf-8"?>
<sst xmlns="http://schemas.openxmlformats.org/spreadsheetml/2006/main" count="177" uniqueCount="86">
  <si>
    <t>nr of inputs financials:</t>
  </si>
  <si>
    <t>In Million EUR</t>
  </si>
  <si>
    <t>Average</t>
  </si>
  <si>
    <t>Median</t>
  </si>
  <si>
    <t>Low</t>
  </si>
  <si>
    <t>High</t>
  </si>
  <si>
    <t>FINANCIALS</t>
  </si>
  <si>
    <t>REVENUES</t>
  </si>
  <si>
    <t xml:space="preserve">Consumer </t>
  </si>
  <si>
    <t>Enterprise</t>
  </si>
  <si>
    <t>Wholesale</t>
  </si>
  <si>
    <t>Others</t>
  </si>
  <si>
    <t>Total DOMESTIC Underlying Revenues</t>
  </si>
  <si>
    <t>Domestic variance YoY in %</t>
  </si>
  <si>
    <t>BICS Underlying Revenues</t>
  </si>
  <si>
    <t>BICS variance YoY in %</t>
  </si>
  <si>
    <t xml:space="preserve">Total GROUP underlying Revenues </t>
  </si>
  <si>
    <t>Group variance YoY in %</t>
  </si>
  <si>
    <t>Incidentals (including non recurring)</t>
  </si>
  <si>
    <t>TOTAL REPORTED Revenues</t>
  </si>
  <si>
    <t>Reported Revenue variance yoy in %</t>
  </si>
  <si>
    <t>EBITDA</t>
  </si>
  <si>
    <t xml:space="preserve">Total  Domestic UNDERLYING EBITDA </t>
  </si>
  <si>
    <t>variance yoy in %</t>
  </si>
  <si>
    <t xml:space="preserve">Total  BICS UNDERLYING EBITDA </t>
  </si>
  <si>
    <t xml:space="preserve">Total  Group UNDERLYING EBITDA </t>
  </si>
  <si>
    <t>Underlying EBITDA margin</t>
  </si>
  <si>
    <t xml:space="preserve">Total REPORTED EBITDA </t>
  </si>
  <si>
    <t>Depreciation/amortization</t>
  </si>
  <si>
    <t>EBIT</t>
  </si>
  <si>
    <t>Net income</t>
  </si>
  <si>
    <t>Net income (Group share)</t>
  </si>
  <si>
    <t>Earnings per share (EUR)</t>
  </si>
  <si>
    <t>Dividend per share paid (EUR)</t>
  </si>
  <si>
    <t xml:space="preserve">Capex as % of Group revenue </t>
  </si>
  <si>
    <t>Net debt/(net cash)</t>
  </si>
  <si>
    <t>Operationals (in 000's)</t>
  </si>
  <si>
    <t>Consumer</t>
  </si>
  <si>
    <t>Fixed voice</t>
  </si>
  <si>
    <t xml:space="preserve">Broadband </t>
  </si>
  <si>
    <t>Mobile</t>
  </si>
  <si>
    <t>Postpaid</t>
  </si>
  <si>
    <t>Prepaid</t>
  </si>
  <si>
    <t>Broadband</t>
  </si>
  <si>
    <t>COMPANY</t>
  </si>
  <si>
    <t>FCF</t>
  </si>
  <si>
    <t>FY 2019</t>
  </si>
  <si>
    <t>FY 2020</t>
  </si>
  <si>
    <t>Net finance cost</t>
  </si>
  <si>
    <t>Income Before Taxes</t>
  </si>
  <si>
    <t>Tax Expense</t>
  </si>
  <si>
    <t>ETR</t>
  </si>
  <si>
    <t>Non-controlling interest</t>
  </si>
  <si>
    <t>TV (SINGLE STREAM)</t>
  </si>
  <si>
    <t xml:space="preserve">Mobile </t>
  </si>
  <si>
    <t>CAPEX - Group (including Football)</t>
  </si>
  <si>
    <t>Barclays</t>
  </si>
  <si>
    <t>Deutsche Bank</t>
  </si>
  <si>
    <t>Merrill Lynch</t>
  </si>
  <si>
    <t>FY 2021</t>
  </si>
  <si>
    <t>Goldman Sachs</t>
  </si>
  <si>
    <t>Q2'19</t>
  </si>
  <si>
    <r>
      <t xml:space="preserve">DOMESTIC </t>
    </r>
    <r>
      <rPr>
        <b/>
        <sz val="9"/>
        <color rgb="FF5C2D91"/>
        <rFont val="Proximus"/>
      </rPr>
      <t>excluding terminals (cfr. Guidance)</t>
    </r>
  </si>
  <si>
    <t>ABN Amro</t>
  </si>
  <si>
    <t>New Street Research</t>
  </si>
  <si>
    <t>NET INCOME</t>
  </si>
  <si>
    <t>CAPEX</t>
  </si>
  <si>
    <t>NET DEBT</t>
  </si>
  <si>
    <t>Group (excl spectrum)</t>
  </si>
  <si>
    <t>FINANCIALS (in Mio EUR)</t>
  </si>
  <si>
    <t>analysts contributed to the 
Proximus consensus</t>
  </si>
  <si>
    <t>HSBC</t>
  </si>
  <si>
    <t>UBS</t>
  </si>
  <si>
    <t>Kempen</t>
  </si>
  <si>
    <t>ING</t>
  </si>
  <si>
    <t>Q4 2019</t>
  </si>
  <si>
    <t>Citi</t>
  </si>
  <si>
    <t>DeGroof Petercam</t>
  </si>
  <si>
    <t>Exane</t>
  </si>
  <si>
    <t>Jefferies</t>
  </si>
  <si>
    <t>JP Morgan</t>
  </si>
  <si>
    <t>KBC</t>
  </si>
  <si>
    <t>Kepler Cheuvreux</t>
  </si>
  <si>
    <t>Morgan Stanley</t>
  </si>
  <si>
    <t>WACC</t>
  </si>
  <si>
    <t>Perpetual 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</si>
</sst>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roximus"/>
    </font>
    <font>
      <b/>
      <sz val="12"/>
      <color indexed="12"/>
      <name val="Proximus"/>
    </font>
    <font>
      <b/>
      <sz val="10"/>
      <name val="Proximus"/>
    </font>
    <font>
      <b/>
      <sz val="11"/>
      <color theme="0"/>
      <name val="Proximus"/>
    </font>
    <font>
      <b/>
      <sz val="9"/>
      <name val="Proximus"/>
    </font>
    <font>
      <b/>
      <sz val="9"/>
      <color indexed="18"/>
      <name val="Proximus"/>
    </font>
    <font>
      <sz val="9"/>
      <color rgb="FF5C2D91"/>
      <name val="Proximus"/>
    </font>
    <font>
      <b/>
      <i/>
      <sz val="8"/>
      <color indexed="18"/>
      <name val="Proximus"/>
    </font>
    <font>
      <b/>
      <sz val="10"/>
      <color indexed="18"/>
      <name val="Proximus"/>
    </font>
    <font>
      <b/>
      <sz val="10"/>
      <color rgb="FF5C2D91"/>
      <name val="Proximus"/>
    </font>
    <font>
      <b/>
      <i/>
      <sz val="9"/>
      <color rgb="FF5C2D91"/>
      <name val="Proximus"/>
    </font>
    <font>
      <b/>
      <sz val="10"/>
      <color theme="0"/>
      <name val="Proximus"/>
    </font>
    <font>
      <i/>
      <sz val="7"/>
      <color indexed="18"/>
      <name val="Proximus"/>
    </font>
    <font>
      <i/>
      <sz val="7"/>
      <color rgb="FF5C2D91"/>
      <name val="Proximus"/>
    </font>
    <font>
      <i/>
      <sz val="9"/>
      <color rgb="FF5C2D91"/>
      <name val="Proximus"/>
    </font>
    <font>
      <sz val="9"/>
      <color indexed="18"/>
      <name val="Proximus"/>
    </font>
    <font>
      <sz val="10"/>
      <color indexed="18"/>
      <name val="Proximus"/>
    </font>
    <font>
      <sz val="10"/>
      <color rgb="FF5C2D91"/>
      <name val="Proximus"/>
    </font>
    <font>
      <b/>
      <sz val="12"/>
      <color indexed="9"/>
      <name val="Proximus"/>
    </font>
    <font>
      <b/>
      <i/>
      <sz val="9"/>
      <color rgb="FF7FC6C6"/>
      <name val="Proximus"/>
    </font>
    <font>
      <sz val="9"/>
      <color theme="0"/>
      <name val="Proximus"/>
    </font>
    <font>
      <b/>
      <sz val="9"/>
      <color theme="0"/>
      <name val="Proximus"/>
    </font>
    <font>
      <sz val="11"/>
      <color theme="0"/>
      <name val="Proximus"/>
    </font>
    <font>
      <sz val="18"/>
      <color theme="1"/>
      <name val="Proximus"/>
    </font>
    <font>
      <b/>
      <u/>
      <sz val="18"/>
      <color rgb="FF002060"/>
      <name val="Proximus"/>
    </font>
    <font>
      <i/>
      <sz val="20"/>
      <name val="Proximus"/>
    </font>
    <font>
      <b/>
      <sz val="11"/>
      <name val="Proximus"/>
    </font>
    <font>
      <b/>
      <i/>
      <sz val="11"/>
      <color theme="0"/>
      <name val="Proximus"/>
    </font>
    <font>
      <b/>
      <i/>
      <sz val="11"/>
      <color rgb="FF5C2D91"/>
      <name val="Proximus"/>
    </font>
    <font>
      <b/>
      <sz val="14"/>
      <color indexed="9"/>
      <name val="Proximus"/>
    </font>
    <font>
      <sz val="11"/>
      <color indexed="62"/>
      <name val="Calibri"/>
      <family val="2"/>
    </font>
    <font>
      <sz val="9"/>
      <name val="Verdana"/>
      <family val="2"/>
    </font>
    <font>
      <b/>
      <u/>
      <sz val="10"/>
      <color indexed="10"/>
      <name val="Verdana"/>
      <family val="2"/>
    </font>
    <font>
      <sz val="9"/>
      <color rgb="FF5C2D91"/>
      <name val="Proximus Light"/>
    </font>
    <font>
      <b/>
      <i/>
      <sz val="9"/>
      <color theme="0"/>
      <name val="Proximus"/>
    </font>
    <font>
      <i/>
      <sz val="9"/>
      <color theme="0"/>
      <name val="Proximus"/>
    </font>
    <font>
      <b/>
      <sz val="9"/>
      <color rgb="FF5C2D91"/>
      <name val="Proximus"/>
    </font>
    <font>
      <i/>
      <sz val="7"/>
      <color theme="0"/>
      <name val="Proximus"/>
    </font>
    <font>
      <sz val="9"/>
      <color theme="0"/>
      <name val="Proximus Light"/>
    </font>
    <font>
      <i/>
      <sz val="9"/>
      <color theme="0"/>
      <name val="Proximus Light"/>
    </font>
    <font>
      <b/>
      <i/>
      <sz val="7"/>
      <color indexed="18"/>
      <name val="Proximus"/>
    </font>
    <font>
      <sz val="11"/>
      <color rgb="FFFF0000"/>
      <name val="Calibri"/>
      <family val="2"/>
    </font>
    <font>
      <b/>
      <sz val="12"/>
      <color rgb="FF5C2D91"/>
      <name val="Proximus"/>
    </font>
    <font>
      <sz val="14"/>
      <color rgb="FF5C2D91"/>
      <name val="Proximus"/>
    </font>
    <font>
      <sz val="14"/>
      <color theme="1"/>
      <name val="Proximus"/>
    </font>
    <font>
      <sz val="14"/>
      <color theme="0"/>
      <name val="Proximus"/>
    </font>
    <font>
      <b/>
      <sz val="18"/>
      <color rgb="FF002060"/>
      <name val="Proximus"/>
    </font>
    <font>
      <b/>
      <sz val="11"/>
      <color indexed="9"/>
      <name val="Calibri"/>
      <family val="2"/>
    </font>
    <font>
      <b/>
      <sz val="12"/>
      <color theme="0"/>
      <name val="Proximus"/>
    </font>
    <font>
      <b/>
      <sz val="11"/>
      <color rgb="FF7030A0"/>
      <name val="Proximus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5C2D9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C8FDD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5C2D91"/>
      </left>
      <right/>
      <top style="thin">
        <color rgb="FF5C2D91"/>
      </top>
      <bottom style="thin">
        <color rgb="FF5C2D91"/>
      </bottom>
      <diagonal/>
    </border>
    <border>
      <left/>
      <right/>
      <top style="thin">
        <color rgb="FF5C2D91"/>
      </top>
      <bottom style="thin">
        <color rgb="FF5C2D9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3" fillId="0" borderId="0"/>
    <xf numFmtId="0" fontId="33" fillId="0" borderId="0"/>
  </cellStyleXfs>
  <cellXfs count="19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 indent="1"/>
    </xf>
    <xf numFmtId="3" fontId="11" fillId="6" borderId="0" xfId="0" applyNumberFormat="1" applyFont="1" applyFill="1" applyBorder="1"/>
    <xf numFmtId="3" fontId="2" fillId="0" borderId="0" xfId="0" applyNumberFormat="1" applyFont="1"/>
    <xf numFmtId="9" fontId="12" fillId="2" borderId="0" xfId="1" applyFont="1" applyFill="1"/>
    <xf numFmtId="0" fontId="12" fillId="0" borderId="0" xfId="0" applyFont="1" applyFill="1" applyBorder="1"/>
    <xf numFmtId="0" fontId="12" fillId="2" borderId="0" xfId="0" applyFont="1" applyFill="1"/>
    <xf numFmtId="0" fontId="13" fillId="5" borderId="0" xfId="0" applyFont="1" applyFill="1" applyBorder="1" applyAlignment="1">
      <alignment vertical="center"/>
    </xf>
    <xf numFmtId="0" fontId="5" fillId="5" borderId="0" xfId="0" applyFont="1" applyFill="1"/>
    <xf numFmtId="0" fontId="17" fillId="5" borderId="0" xfId="0" applyFont="1" applyFill="1"/>
    <xf numFmtId="0" fontId="11" fillId="0" borderId="0" xfId="0" applyFont="1" applyFill="1" applyBorder="1"/>
    <xf numFmtId="0" fontId="19" fillId="0" borderId="0" xfId="0" applyFont="1" applyFill="1" applyBorder="1"/>
    <xf numFmtId="0" fontId="11" fillId="0" borderId="0" xfId="0" applyFont="1" applyFill="1" applyBorder="1" applyAlignment="1">
      <alignment horizontal="left" vertical="top" wrapText="1"/>
    </xf>
    <xf numFmtId="0" fontId="20" fillId="5" borderId="0" xfId="0" applyFont="1" applyFill="1" applyBorder="1"/>
    <xf numFmtId="0" fontId="8" fillId="2" borderId="0" xfId="0" applyFont="1" applyFill="1"/>
    <xf numFmtId="0" fontId="16" fillId="0" borderId="0" xfId="0" applyFont="1" applyFill="1"/>
    <xf numFmtId="0" fontId="8" fillId="2" borderId="0" xfId="0" applyFont="1" applyFill="1" applyBorder="1"/>
    <xf numFmtId="0" fontId="2" fillId="0" borderId="0" xfId="0" applyFont="1" applyAlignment="1">
      <alignment horizontal="center"/>
    </xf>
    <xf numFmtId="0" fontId="2" fillId="3" borderId="0" xfId="0" applyFont="1" applyFill="1" applyBorder="1"/>
    <xf numFmtId="0" fontId="11" fillId="3" borderId="0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8" fillId="3" borderId="0" xfId="0" applyFont="1" applyFill="1" applyBorder="1"/>
    <xf numFmtId="0" fontId="22" fillId="3" borderId="0" xfId="0" applyFont="1" applyFill="1" applyBorder="1"/>
    <xf numFmtId="0" fontId="24" fillId="3" borderId="0" xfId="0" applyFont="1" applyFill="1" applyBorder="1"/>
    <xf numFmtId="0" fontId="15" fillId="3" borderId="0" xfId="0" applyFont="1" applyFill="1" applyBorder="1" applyAlignment="1">
      <alignment vertical="top"/>
    </xf>
    <xf numFmtId="0" fontId="15" fillId="3" borderId="0" xfId="0" applyFont="1" applyFill="1" applyBorder="1"/>
    <xf numFmtId="0" fontId="12" fillId="3" borderId="0" xfId="0" applyFont="1" applyFill="1" applyBorder="1"/>
    <xf numFmtId="0" fontId="6" fillId="3" borderId="0" xfId="0" applyFont="1" applyFill="1" applyBorder="1"/>
    <xf numFmtId="0" fontId="25" fillId="2" borderId="0" xfId="0" applyFont="1" applyFill="1"/>
    <xf numFmtId="0" fontId="27" fillId="2" borderId="0" xfId="0" applyFont="1" applyFill="1"/>
    <xf numFmtId="164" fontId="12" fillId="2" borderId="0" xfId="1" applyNumberFormat="1" applyFont="1" applyFill="1"/>
    <xf numFmtId="164" fontId="12" fillId="2" borderId="0" xfId="0" applyNumberFormat="1" applyFont="1" applyFill="1"/>
    <xf numFmtId="164" fontId="2" fillId="0" borderId="0" xfId="0" applyNumberFormat="1" applyFont="1"/>
    <xf numFmtId="0" fontId="17" fillId="3" borderId="0" xfId="0" applyFont="1" applyFill="1"/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3" fontId="24" fillId="3" borderId="0" xfId="0" applyNumberFormat="1" applyFont="1" applyFill="1" applyBorder="1" applyAlignment="1">
      <alignment horizontal="center"/>
    </xf>
    <xf numFmtId="0" fontId="28" fillId="3" borderId="0" xfId="0" applyFont="1" applyFill="1" applyBorder="1"/>
    <xf numFmtId="3" fontId="24" fillId="4" borderId="5" xfId="0" applyNumberFormat="1" applyFont="1" applyFill="1" applyBorder="1" applyAlignment="1">
      <alignment horizontal="center"/>
    </xf>
    <xf numFmtId="3" fontId="24" fillId="4" borderId="3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164" fontId="29" fillId="4" borderId="4" xfId="1" applyNumberFormat="1" applyFont="1" applyFill="1" applyBorder="1" applyAlignment="1">
      <alignment horizontal="center"/>
    </xf>
    <xf numFmtId="164" fontId="30" fillId="2" borderId="0" xfId="1" applyNumberFormat="1" applyFont="1" applyFill="1"/>
    <xf numFmtId="3" fontId="5" fillId="4" borderId="5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164" fontId="29" fillId="4" borderId="3" xfId="1" applyNumberFormat="1" applyFont="1" applyFill="1" applyBorder="1" applyAlignment="1">
      <alignment horizontal="center"/>
    </xf>
    <xf numFmtId="3" fontId="24" fillId="4" borderId="2" xfId="0" applyNumberFormat="1" applyFont="1" applyFill="1" applyBorder="1" applyAlignment="1">
      <alignment horizontal="center"/>
    </xf>
    <xf numFmtId="3" fontId="24" fillId="4" borderId="4" xfId="0" applyNumberFormat="1" applyFont="1" applyFill="1" applyBorder="1" applyAlignment="1">
      <alignment horizontal="center"/>
    </xf>
    <xf numFmtId="3" fontId="24" fillId="7" borderId="5" xfId="0" applyNumberFormat="1" applyFont="1" applyFill="1" applyBorder="1" applyAlignment="1">
      <alignment horizontal="center"/>
    </xf>
    <xf numFmtId="3" fontId="24" fillId="7" borderId="3" xfId="0" applyNumberFormat="1" applyFont="1" applyFill="1" applyBorder="1" applyAlignment="1">
      <alignment horizontal="center"/>
    </xf>
    <xf numFmtId="3" fontId="5" fillId="7" borderId="3" xfId="0" applyNumberFormat="1" applyFont="1" applyFill="1" applyBorder="1" applyAlignment="1">
      <alignment horizontal="center"/>
    </xf>
    <xf numFmtId="164" fontId="29" fillId="7" borderId="4" xfId="1" applyNumberFormat="1" applyFont="1" applyFill="1" applyBorder="1" applyAlignment="1">
      <alignment horizontal="center"/>
    </xf>
    <xf numFmtId="3" fontId="5" fillId="7" borderId="5" xfId="0" applyNumberFormat="1" applyFont="1" applyFill="1" applyBorder="1" applyAlignment="1">
      <alignment horizontal="center"/>
    </xf>
    <xf numFmtId="3" fontId="5" fillId="7" borderId="2" xfId="0" applyNumberFormat="1" applyFont="1" applyFill="1" applyBorder="1" applyAlignment="1">
      <alignment horizontal="center"/>
    </xf>
    <xf numFmtId="164" fontId="29" fillId="7" borderId="3" xfId="1" applyNumberFormat="1" applyFont="1" applyFill="1" applyBorder="1" applyAlignment="1">
      <alignment horizontal="center"/>
    </xf>
    <xf numFmtId="3" fontId="24" fillId="7" borderId="2" xfId="0" applyNumberFormat="1" applyFont="1" applyFill="1" applyBorder="1" applyAlignment="1">
      <alignment horizontal="center"/>
    </xf>
    <xf numFmtId="3" fontId="24" fillId="7" borderId="4" xfId="0" applyNumberFormat="1" applyFont="1" applyFill="1" applyBorder="1" applyAlignment="1">
      <alignment horizontal="center"/>
    </xf>
    <xf numFmtId="4" fontId="19" fillId="0" borderId="0" xfId="0" applyNumberFormat="1" applyFont="1" applyFill="1" applyBorder="1"/>
    <xf numFmtId="4" fontId="2" fillId="0" borderId="0" xfId="0" applyNumberFormat="1" applyFont="1"/>
    <xf numFmtId="0" fontId="1" fillId="0" borderId="0" xfId="2"/>
    <xf numFmtId="0" fontId="1" fillId="2" borderId="0" xfId="2" applyFill="1"/>
    <xf numFmtId="0" fontId="32" fillId="0" borderId="0" xfId="2" applyFont="1" applyAlignment="1">
      <alignment vertical="center"/>
    </xf>
    <xf numFmtId="0" fontId="34" fillId="2" borderId="0" xfId="3" applyFont="1" applyFill="1" applyAlignment="1">
      <alignment horizontal="center"/>
    </xf>
    <xf numFmtId="0" fontId="33" fillId="2" borderId="0" xfId="3" applyFill="1"/>
    <xf numFmtId="0" fontId="33" fillId="0" borderId="0" xfId="4"/>
    <xf numFmtId="0" fontId="1" fillId="0" borderId="0" xfId="2" applyFont="1" applyAlignment="1">
      <alignment vertical="center"/>
    </xf>
    <xf numFmtId="0" fontId="32" fillId="0" borderId="0" xfId="2" applyFont="1" applyAlignment="1">
      <alignment horizontal="left"/>
    </xf>
    <xf numFmtId="0" fontId="1" fillId="0" borderId="0" xfId="2" applyAlignment="1">
      <alignment horizontal="left"/>
    </xf>
    <xf numFmtId="0" fontId="11" fillId="3" borderId="0" xfId="0" applyFont="1" applyFill="1" applyBorder="1"/>
    <xf numFmtId="0" fontId="2" fillId="3" borderId="0" xfId="0" applyFont="1" applyFill="1"/>
    <xf numFmtId="0" fontId="21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left" indent="1"/>
    </xf>
    <xf numFmtId="0" fontId="11" fillId="6" borderId="0" xfId="0" applyFont="1" applyFill="1" applyBorder="1"/>
    <xf numFmtId="0" fontId="36" fillId="2" borderId="0" xfId="0" applyFont="1" applyFill="1"/>
    <xf numFmtId="0" fontId="37" fillId="0" borderId="0" xfId="0" applyFont="1" applyFill="1" applyBorder="1" applyAlignment="1">
      <alignment vertical="top"/>
    </xf>
    <xf numFmtId="0" fontId="38" fillId="8" borderId="0" xfId="0" applyFont="1" applyFill="1" applyBorder="1"/>
    <xf numFmtId="0" fontId="39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15" fillId="0" borderId="0" xfId="0" applyFont="1" applyFill="1" applyBorder="1"/>
    <xf numFmtId="0" fontId="16" fillId="0" borderId="0" xfId="0" applyFont="1" applyFill="1" applyBorder="1" applyAlignment="1">
      <alignment vertical="top"/>
    </xf>
    <xf numFmtId="0" fontId="12" fillId="0" borderId="0" xfId="0" applyFont="1" applyFill="1" applyBorder="1" applyAlignment="1"/>
    <xf numFmtId="0" fontId="39" fillId="0" borderId="0" xfId="0" applyFont="1" applyFill="1" applyBorder="1" applyAlignment="1">
      <alignment vertical="top"/>
    </xf>
    <xf numFmtId="0" fontId="22" fillId="0" borderId="0" xfId="0" applyFont="1" applyFill="1" applyBorder="1"/>
    <xf numFmtId="0" fontId="13" fillId="0" borderId="0" xfId="0" applyFont="1" applyFill="1" applyBorder="1"/>
    <xf numFmtId="3" fontId="11" fillId="0" borderId="0" xfId="0" applyNumberFormat="1" applyFont="1" applyFill="1" applyBorder="1" applyAlignment="1">
      <alignment horizontal="left" indent="1"/>
    </xf>
    <xf numFmtId="0" fontId="36" fillId="0" borderId="0" xfId="0" applyFont="1" applyFill="1" applyBorder="1" applyAlignment="1">
      <alignment vertical="top"/>
    </xf>
    <xf numFmtId="0" fontId="40" fillId="3" borderId="0" xfId="0" applyFont="1" applyFill="1" applyBorder="1"/>
    <xf numFmtId="165" fontId="40" fillId="3" borderId="0" xfId="0" applyNumberFormat="1" applyFont="1" applyFill="1" applyBorder="1"/>
    <xf numFmtId="165" fontId="41" fillId="3" borderId="0" xfId="0" applyNumberFormat="1" applyFont="1" applyFill="1" applyBorder="1"/>
    <xf numFmtId="165" fontId="35" fillId="2" borderId="0" xfId="0" applyNumberFormat="1" applyFont="1" applyFill="1" applyBorder="1"/>
    <xf numFmtId="0" fontId="7" fillId="5" borderId="0" xfId="0" applyFont="1" applyFill="1"/>
    <xf numFmtId="0" fontId="9" fillId="5" borderId="0" xfId="0" applyFont="1" applyFill="1" applyAlignment="1">
      <alignment horizontal="right"/>
    </xf>
    <xf numFmtId="0" fontId="10" fillId="5" borderId="0" xfId="0" applyFont="1" applyFill="1"/>
    <xf numFmtId="0" fontId="23" fillId="5" borderId="0" xfId="0" applyFont="1" applyFill="1"/>
    <xf numFmtId="0" fontId="14" fillId="5" borderId="0" xfId="0" applyFont="1" applyFill="1"/>
    <xf numFmtId="0" fontId="14" fillId="5" borderId="0" xfId="0" applyFont="1" applyFill="1" applyAlignment="1">
      <alignment vertical="center"/>
    </xf>
    <xf numFmtId="0" fontId="42" fillId="5" borderId="0" xfId="0" applyFont="1" applyFill="1" applyAlignment="1">
      <alignment vertical="center"/>
    </xf>
    <xf numFmtId="0" fontId="39" fillId="5" borderId="0" xfId="0" applyFont="1" applyFill="1"/>
    <xf numFmtId="0" fontId="22" fillId="5" borderId="0" xfId="0" applyFont="1" applyFill="1"/>
    <xf numFmtId="0" fontId="13" fillId="5" borderId="0" xfId="0" applyFont="1" applyFill="1"/>
    <xf numFmtId="0" fontId="18" fillId="5" borderId="0" xfId="0" applyFont="1" applyFill="1"/>
    <xf numFmtId="3" fontId="10" fillId="5" borderId="0" xfId="0" applyNumberFormat="1" applyFont="1" applyFill="1"/>
    <xf numFmtId="0" fontId="24" fillId="0" borderId="0" xfId="0" applyFont="1"/>
    <xf numFmtId="165" fontId="24" fillId="4" borderId="2" xfId="0" applyNumberFormat="1" applyFont="1" applyFill="1" applyBorder="1" applyAlignment="1">
      <alignment horizontal="center"/>
    </xf>
    <xf numFmtId="165" fontId="24" fillId="7" borderId="2" xfId="0" applyNumberFormat="1" applyFont="1" applyFill="1" applyBorder="1" applyAlignment="1">
      <alignment horizontal="center"/>
    </xf>
    <xf numFmtId="165" fontId="2" fillId="0" borderId="0" xfId="0" applyNumberFormat="1" applyFont="1"/>
    <xf numFmtId="0" fontId="24" fillId="3" borderId="0" xfId="0" applyFont="1" applyFill="1"/>
    <xf numFmtId="4" fontId="24" fillId="0" borderId="0" xfId="0" applyNumberFormat="1" applyFont="1"/>
    <xf numFmtId="0" fontId="9" fillId="3" borderId="0" xfId="0" applyFont="1" applyFill="1" applyAlignment="1">
      <alignment horizontal="right"/>
    </xf>
    <xf numFmtId="0" fontId="10" fillId="3" borderId="0" xfId="0" applyFont="1" applyFill="1"/>
    <xf numFmtId="0" fontId="23" fillId="3" borderId="0" xfId="0" applyFont="1" applyFill="1"/>
    <xf numFmtId="0" fontId="7" fillId="3" borderId="0" xfId="0" applyFont="1" applyFill="1"/>
    <xf numFmtId="0" fontId="14" fillId="3" borderId="0" xfId="0" applyFont="1" applyFill="1"/>
    <xf numFmtId="0" fontId="5" fillId="3" borderId="0" xfId="0" applyFont="1" applyFill="1"/>
    <xf numFmtId="0" fontId="14" fillId="3" borderId="0" xfId="0" applyFont="1" applyFill="1" applyAlignment="1">
      <alignment vertical="center"/>
    </xf>
    <xf numFmtId="0" fontId="42" fillId="3" borderId="0" xfId="0" applyFont="1" applyFill="1" applyAlignment="1">
      <alignment vertical="center"/>
    </xf>
    <xf numFmtId="0" fontId="39" fillId="3" borderId="0" xfId="0" applyFont="1" applyFill="1"/>
    <xf numFmtId="0" fontId="22" fillId="3" borderId="0" xfId="0" applyFont="1" applyFill="1"/>
    <xf numFmtId="0" fontId="13" fillId="3" borderId="0" xfId="0" applyFont="1" applyFill="1"/>
    <xf numFmtId="0" fontId="18" fillId="3" borderId="0" xfId="0" applyFont="1" applyFill="1"/>
    <xf numFmtId="3" fontId="10" fillId="3" borderId="0" xfId="0" applyNumberFormat="1" applyFont="1" applyFill="1"/>
    <xf numFmtId="0" fontId="43" fillId="0" borderId="0" xfId="2" applyFont="1" applyAlignment="1">
      <alignment vertical="center"/>
    </xf>
    <xf numFmtId="0" fontId="24" fillId="0" borderId="10" xfId="0" applyFont="1" applyBorder="1"/>
    <xf numFmtId="0" fontId="2" fillId="0" borderId="10" xfId="0" applyFont="1" applyBorder="1"/>
    <xf numFmtId="0" fontId="8" fillId="2" borderId="10" xfId="0" applyFont="1" applyFill="1" applyBorder="1"/>
    <xf numFmtId="0" fontId="44" fillId="0" borderId="9" xfId="0" applyFont="1" applyFill="1" applyBorder="1"/>
    <xf numFmtId="0" fontId="20" fillId="0" borderId="10" xfId="0" applyFont="1" applyFill="1" applyBorder="1"/>
    <xf numFmtId="0" fontId="17" fillId="0" borderId="0" xfId="0" applyFont="1" applyFill="1"/>
    <xf numFmtId="0" fontId="5" fillId="0" borderId="0" xfId="0" applyFont="1" applyFill="1"/>
    <xf numFmtId="0" fontId="17" fillId="0" borderId="0" xfId="0" applyFont="1" applyFill="1" applyBorder="1"/>
    <xf numFmtId="0" fontId="24" fillId="4" borderId="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" fillId="0" borderId="13" xfId="0" applyFont="1" applyBorder="1"/>
    <xf numFmtId="3" fontId="24" fillId="4" borderId="13" xfId="0" applyNumberFormat="1" applyFont="1" applyFill="1" applyBorder="1" applyAlignment="1">
      <alignment horizontal="center"/>
    </xf>
    <xf numFmtId="3" fontId="24" fillId="7" borderId="13" xfId="0" applyNumberFormat="1" applyFont="1" applyFill="1" applyBorder="1" applyAlignment="1">
      <alignment horizontal="center"/>
    </xf>
    <xf numFmtId="0" fontId="2" fillId="0" borderId="14" xfId="0" applyFont="1" applyBorder="1"/>
    <xf numFmtId="3" fontId="5" fillId="4" borderId="13" xfId="0" applyNumberFormat="1" applyFont="1" applyFill="1" applyBorder="1" applyAlignment="1">
      <alignment horizontal="center"/>
    </xf>
    <xf numFmtId="3" fontId="5" fillId="7" borderId="13" xfId="0" applyNumberFormat="1" applyFont="1" applyFill="1" applyBorder="1" applyAlignment="1">
      <alignment horizontal="center"/>
    </xf>
    <xf numFmtId="164" fontId="29" fillId="4" borderId="13" xfId="1" applyNumberFormat="1" applyFont="1" applyFill="1" applyBorder="1" applyAlignment="1">
      <alignment horizontal="center"/>
    </xf>
    <xf numFmtId="164" fontId="29" fillId="7" borderId="13" xfId="1" applyNumberFormat="1" applyFont="1" applyFill="1" applyBorder="1" applyAlignment="1">
      <alignment horizontal="center"/>
    </xf>
    <xf numFmtId="164" fontId="2" fillId="0" borderId="13" xfId="0" applyNumberFormat="1" applyFont="1" applyBorder="1"/>
    <xf numFmtId="3" fontId="24" fillId="0" borderId="10" xfId="0" applyNumberFormat="1" applyFont="1" applyBorder="1"/>
    <xf numFmtId="0" fontId="8" fillId="3" borderId="0" xfId="0" applyFont="1" applyFill="1" applyBorder="1" applyAlignment="1">
      <alignment horizontal="left" indent="1"/>
    </xf>
    <xf numFmtId="0" fontId="12" fillId="3" borderId="0" xfId="0" applyFont="1" applyFill="1"/>
    <xf numFmtId="164" fontId="12" fillId="3" borderId="0" xfId="0" applyNumberFormat="1" applyFont="1" applyFill="1"/>
    <xf numFmtId="0" fontId="37" fillId="3" borderId="0" xfId="0" applyFont="1" applyFill="1" applyBorder="1" applyAlignment="1">
      <alignment vertical="top"/>
    </xf>
    <xf numFmtId="0" fontId="39" fillId="3" borderId="0" xfId="0" applyFont="1" applyFill="1" applyBorder="1"/>
    <xf numFmtId="0" fontId="12" fillId="3" borderId="0" xfId="0" applyFont="1" applyFill="1" applyBorder="1" applyAlignment="1"/>
    <xf numFmtId="0" fontId="39" fillId="3" borderId="0" xfId="0" applyFont="1" applyFill="1" applyBorder="1" applyAlignment="1">
      <alignment vertical="top"/>
    </xf>
    <xf numFmtId="0" fontId="13" fillId="3" borderId="0" xfId="0" applyFont="1" applyFill="1" applyBorder="1"/>
    <xf numFmtId="3" fontId="11" fillId="3" borderId="0" xfId="0" applyNumberFormat="1" applyFont="1" applyFill="1" applyBorder="1" applyAlignment="1">
      <alignment horizontal="left" indent="1"/>
    </xf>
    <xf numFmtId="0" fontId="19" fillId="3" borderId="0" xfId="0" applyFont="1" applyFill="1" applyBorder="1"/>
    <xf numFmtId="4" fontId="24" fillId="4" borderId="13" xfId="0" applyNumberFormat="1" applyFont="1" applyFill="1" applyBorder="1" applyAlignment="1">
      <alignment horizontal="center"/>
    </xf>
    <xf numFmtId="4" fontId="24" fillId="7" borderId="13" xfId="0" applyNumberFormat="1" applyFont="1" applyFill="1" applyBorder="1" applyAlignment="1">
      <alignment horizontal="center"/>
    </xf>
    <xf numFmtId="4" fontId="2" fillId="0" borderId="13" xfId="0" applyNumberFormat="1" applyFont="1" applyBorder="1"/>
    <xf numFmtId="0" fontId="31" fillId="5" borderId="0" xfId="0" applyFont="1" applyFill="1" applyBorder="1" applyAlignment="1">
      <alignment vertical="center"/>
    </xf>
    <xf numFmtId="0" fontId="45" fillId="5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2" fillId="3" borderId="10" xfId="0" applyFont="1" applyFill="1" applyBorder="1"/>
    <xf numFmtId="165" fontId="8" fillId="2" borderId="0" xfId="0" applyNumberFormat="1" applyFont="1" applyFill="1" applyBorder="1"/>
    <xf numFmtId="165" fontId="16" fillId="0" borderId="0" xfId="0" applyNumberFormat="1" applyFont="1" applyFill="1" applyBorder="1" applyAlignment="1">
      <alignment horizontal="right"/>
    </xf>
    <xf numFmtId="0" fontId="20" fillId="3" borderId="0" xfId="0" applyFont="1" applyFill="1" applyBorder="1"/>
    <xf numFmtId="0" fontId="13" fillId="3" borderId="0" xfId="0" applyFont="1" applyFill="1" applyBorder="1" applyAlignment="1">
      <alignment horizontal="left" vertical="center"/>
    </xf>
    <xf numFmtId="0" fontId="31" fillId="3" borderId="0" xfId="0" applyFont="1" applyFill="1" applyBorder="1" applyAlignment="1">
      <alignment vertical="center"/>
    </xf>
    <xf numFmtId="0" fontId="45" fillId="3" borderId="0" xfId="0" applyFont="1" applyFill="1" applyBorder="1" applyAlignment="1">
      <alignment vertical="center"/>
    </xf>
    <xf numFmtId="0" fontId="46" fillId="3" borderId="0" xfId="0" applyFont="1" applyFill="1" applyAlignment="1">
      <alignment vertical="center"/>
    </xf>
    <xf numFmtId="0" fontId="47" fillId="3" borderId="0" xfId="0" applyFont="1" applyFill="1" applyAlignment="1">
      <alignment vertical="center"/>
    </xf>
    <xf numFmtId="0" fontId="0" fillId="3" borderId="0" xfId="0" applyFill="1"/>
    <xf numFmtId="3" fontId="31" fillId="4" borderId="0" xfId="2" applyNumberFormat="1" applyFont="1" applyFill="1" applyAlignment="1">
      <alignment horizontal="center" vertical="center" wrapText="1"/>
    </xf>
    <xf numFmtId="0" fontId="31" fillId="4" borderId="0" xfId="2" applyFont="1" applyFill="1" applyAlignment="1">
      <alignment vertical="center" wrapText="1"/>
    </xf>
    <xf numFmtId="0" fontId="49" fillId="2" borderId="0" xfId="2" applyFont="1" applyFill="1"/>
    <xf numFmtId="0" fontId="49" fillId="2" borderId="0" xfId="2" applyFont="1" applyFill="1" applyAlignment="1">
      <alignment horizontal="left"/>
    </xf>
    <xf numFmtId="0" fontId="50" fillId="4" borderId="3" xfId="2" applyFont="1" applyFill="1" applyBorder="1" applyAlignment="1">
      <alignment horizontal="left" vertical="center"/>
    </xf>
    <xf numFmtId="0" fontId="51" fillId="0" borderId="3" xfId="2" applyFont="1" applyFill="1" applyBorder="1" applyAlignment="1">
      <alignment horizontal="center" vertical="center"/>
    </xf>
    <xf numFmtId="0" fontId="51" fillId="0" borderId="3" xfId="2" applyFont="1" applyFill="1" applyBorder="1" applyAlignment="1">
      <alignment horizontal="left" vertical="center"/>
    </xf>
    <xf numFmtId="0" fontId="51" fillId="3" borderId="3" xfId="2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/>
    </xf>
    <xf numFmtId="164" fontId="29" fillId="3" borderId="13" xfId="1" applyNumberFormat="1" applyFont="1" applyFill="1" applyBorder="1" applyAlignment="1">
      <alignment horizontal="center"/>
    </xf>
    <xf numFmtId="0" fontId="24" fillId="3" borderId="11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/>
    </xf>
    <xf numFmtId="0" fontId="13" fillId="5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center"/>
    </xf>
  </cellXfs>
  <cellStyles count="5">
    <cellStyle name="Normal" xfId="0" builtinId="0"/>
    <cellStyle name="Normal 106 3" xfId="4" xr:uid="{00000000-0005-0000-0000-000001000000}"/>
    <cellStyle name="Normal 144 2" xfId="2" xr:uid="{00000000-0005-0000-0000-000002000000}"/>
    <cellStyle name="Normal 2" xfId="3" xr:uid="{00000000-0005-0000-0000-000003000000}"/>
    <cellStyle name="Percent" xfId="1" builtinId="5"/>
  </cellStyles>
  <dxfs count="0"/>
  <tableStyles count="0" defaultTableStyle="TableStyleMedium2" defaultPivotStyle="PivotStyleLight16"/>
  <colors>
    <mruColors>
      <color rgb="FFBC8FDD"/>
      <color rgb="FF5C2D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33867</xdr:colOff>
      <xdr:row>1</xdr:row>
      <xdr:rowOff>8468</xdr:rowOff>
    </xdr:from>
    <xdr:ext cx="2302933" cy="48194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588" b="26543"/>
        <a:stretch/>
      </xdr:blipFill>
      <xdr:spPr>
        <a:xfrm>
          <a:off x="33867" y="191348"/>
          <a:ext cx="2302933" cy="48194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02933" cy="48194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588" b="26543"/>
        <a:stretch/>
      </xdr:blipFill>
      <xdr:spPr>
        <a:xfrm>
          <a:off x="0" y="0"/>
          <a:ext cx="2302933" cy="48194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02933" cy="481942"/>
    <xdr:pic>
      <xdr:nvPicPr>
        <xdr:cNvPr id="2" name="Picture 1">
          <a:extLst>
            <a:ext uri="{FF2B5EF4-FFF2-40B4-BE49-F238E27FC236}">
              <a16:creationId xmlns:a16="http://schemas.microsoft.com/office/drawing/2014/main" id="{DB37299F-C532-4F8E-98C7-BD088DF2B5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588" b="26543"/>
        <a:stretch/>
      </xdr:blipFill>
      <xdr:spPr>
        <a:xfrm>
          <a:off x="0" y="0"/>
          <a:ext cx="2302933" cy="48194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36"/>
  <sheetViews>
    <sheetView showGridLines="0" zoomScale="90" zoomScaleNormal="90" workbookViewId="0">
      <selection activeCell="D20" sqref="D20"/>
    </sheetView>
  </sheetViews>
  <sheetFormatPr defaultColWidth="10" defaultRowHeight="14.4" x14ac:dyDescent="0.3"/>
  <cols>
    <col min="1" max="1" width="39" style="69" customWidth="1"/>
    <col min="2" max="2" width="6.88671875" style="76" customWidth="1"/>
    <col min="3" max="3" width="43" style="77" customWidth="1"/>
    <col min="4" max="26" width="43" style="69" customWidth="1"/>
    <col min="27" max="16384" width="10" style="69"/>
  </cols>
  <sheetData>
    <row r="2" spans="1:25" ht="58.95" customHeight="1" x14ac:dyDescent="0.3">
      <c r="B2" s="180">
        <v>18</v>
      </c>
      <c r="C2" s="181" t="s">
        <v>70</v>
      </c>
    </row>
    <row r="3" spans="1:25" s="70" customFormat="1" x14ac:dyDescent="0.3">
      <c r="B3" s="182"/>
      <c r="C3" s="183"/>
    </row>
    <row r="4" spans="1:25" ht="15" x14ac:dyDescent="0.3">
      <c r="B4" s="184"/>
      <c r="C4" s="184" t="s">
        <v>44</v>
      </c>
      <c r="E4" s="70"/>
    </row>
    <row r="5" spans="1:25" s="71" customFormat="1" x14ac:dyDescent="0.3">
      <c r="A5" s="69"/>
      <c r="B5" s="185">
        <v>1</v>
      </c>
      <c r="C5" s="186" t="s">
        <v>63</v>
      </c>
      <c r="D5" s="72"/>
      <c r="E5" s="72"/>
      <c r="F5" s="72"/>
      <c r="G5" s="73"/>
      <c r="H5" s="72"/>
      <c r="I5" s="72"/>
      <c r="J5" s="72"/>
      <c r="K5" s="72"/>
      <c r="L5" s="72"/>
      <c r="M5" s="72"/>
      <c r="N5" s="73"/>
      <c r="O5" s="73"/>
      <c r="P5" s="72"/>
      <c r="Q5" s="72"/>
      <c r="R5" s="72"/>
      <c r="S5" s="72"/>
      <c r="T5" s="72"/>
      <c r="U5" s="72"/>
      <c r="V5" s="72"/>
      <c r="W5" s="73"/>
      <c r="X5" s="72"/>
      <c r="Y5" s="72"/>
    </row>
    <row r="6" spans="1:25" s="71" customFormat="1" ht="14.4" customHeight="1" x14ac:dyDescent="0.3">
      <c r="A6" s="69"/>
      <c r="B6" s="185">
        <v>2</v>
      </c>
      <c r="C6" s="186" t="s">
        <v>56</v>
      </c>
      <c r="D6" s="74"/>
      <c r="E6" s="74"/>
      <c r="F6" s="74"/>
    </row>
    <row r="7" spans="1:25" s="71" customFormat="1" ht="14.4" customHeight="1" x14ac:dyDescent="0.3">
      <c r="A7" s="69"/>
      <c r="B7" s="185">
        <v>3</v>
      </c>
      <c r="C7" s="187" t="s">
        <v>76</v>
      </c>
      <c r="D7" s="74"/>
      <c r="E7" s="74"/>
      <c r="F7" s="74"/>
    </row>
    <row r="8" spans="1:25" s="75" customFormat="1" x14ac:dyDescent="0.3">
      <c r="A8" s="69"/>
      <c r="B8" s="185">
        <v>4</v>
      </c>
      <c r="C8" s="187" t="s">
        <v>77</v>
      </c>
      <c r="E8" s="70"/>
      <c r="F8" s="74"/>
    </row>
    <row r="9" spans="1:25" s="71" customFormat="1" x14ac:dyDescent="0.3">
      <c r="A9" s="69"/>
      <c r="B9" s="185">
        <v>5</v>
      </c>
      <c r="C9" s="186" t="s">
        <v>57</v>
      </c>
      <c r="E9" s="70"/>
      <c r="F9" s="74"/>
    </row>
    <row r="10" spans="1:25" s="71" customFormat="1" ht="14.4" customHeight="1" x14ac:dyDescent="0.3">
      <c r="A10" s="69"/>
      <c r="B10" s="185">
        <v>6</v>
      </c>
      <c r="C10" s="186" t="s">
        <v>78</v>
      </c>
      <c r="D10" s="131"/>
      <c r="E10" s="70"/>
      <c r="F10" s="74"/>
    </row>
    <row r="11" spans="1:25" s="71" customFormat="1" x14ac:dyDescent="0.3">
      <c r="A11" s="69"/>
      <c r="B11" s="185">
        <v>7</v>
      </c>
      <c r="C11" s="186" t="s">
        <v>60</v>
      </c>
      <c r="E11" s="70"/>
      <c r="F11" s="74"/>
    </row>
    <row r="12" spans="1:25" s="71" customFormat="1" x14ac:dyDescent="0.3">
      <c r="A12" s="69"/>
      <c r="B12" s="185">
        <v>8</v>
      </c>
      <c r="C12" s="186" t="s">
        <v>71</v>
      </c>
      <c r="E12" s="70"/>
      <c r="F12" s="74"/>
    </row>
    <row r="13" spans="1:25" s="75" customFormat="1" x14ac:dyDescent="0.3">
      <c r="A13" s="69"/>
      <c r="B13" s="185">
        <v>9</v>
      </c>
      <c r="C13" s="187" t="s">
        <v>74</v>
      </c>
      <c r="E13" s="70"/>
      <c r="F13" s="74"/>
    </row>
    <row r="14" spans="1:25" s="75" customFormat="1" x14ac:dyDescent="0.3">
      <c r="A14" s="69"/>
      <c r="B14" s="185">
        <v>10</v>
      </c>
      <c r="C14" s="186" t="s">
        <v>79</v>
      </c>
      <c r="D14" s="71"/>
      <c r="E14" s="70"/>
      <c r="F14" s="74"/>
    </row>
    <row r="15" spans="1:25" s="71" customFormat="1" x14ac:dyDescent="0.3">
      <c r="A15" s="69"/>
      <c r="B15" s="185">
        <v>11</v>
      </c>
      <c r="C15" s="186" t="s">
        <v>80</v>
      </c>
      <c r="E15" s="70"/>
      <c r="F15" s="74"/>
    </row>
    <row r="16" spans="1:25" s="71" customFormat="1" ht="14.4" customHeight="1" x14ac:dyDescent="0.3">
      <c r="A16" s="69"/>
      <c r="B16" s="185">
        <v>12</v>
      </c>
      <c r="C16" s="186" t="s">
        <v>81</v>
      </c>
      <c r="E16" s="70"/>
      <c r="F16" s="74"/>
    </row>
    <row r="17" spans="1:6" s="71" customFormat="1" ht="14.4" customHeight="1" x14ac:dyDescent="0.3">
      <c r="A17" s="69"/>
      <c r="B17" s="185">
        <v>13</v>
      </c>
      <c r="C17" s="186" t="s">
        <v>73</v>
      </c>
      <c r="E17" s="70"/>
      <c r="F17" s="74"/>
    </row>
    <row r="18" spans="1:6" s="71" customFormat="1" ht="14.4" customHeight="1" x14ac:dyDescent="0.3">
      <c r="A18" s="69"/>
      <c r="B18" s="185">
        <v>14</v>
      </c>
      <c r="C18" s="187" t="s">
        <v>82</v>
      </c>
      <c r="E18" s="70"/>
      <c r="F18" s="74"/>
    </row>
    <row r="19" spans="1:6" x14ac:dyDescent="0.3">
      <c r="B19" s="185">
        <v>15</v>
      </c>
      <c r="C19" s="186" t="s">
        <v>58</v>
      </c>
      <c r="D19" s="76"/>
      <c r="E19" s="70"/>
      <c r="F19" s="74"/>
    </row>
    <row r="20" spans="1:6" x14ac:dyDescent="0.3">
      <c r="B20" s="185">
        <v>16</v>
      </c>
      <c r="C20" s="186" t="s">
        <v>83</v>
      </c>
      <c r="D20" s="76"/>
      <c r="E20" s="70"/>
      <c r="F20" s="74"/>
    </row>
    <row r="21" spans="1:6" x14ac:dyDescent="0.3">
      <c r="A21" s="77"/>
      <c r="B21" s="185">
        <v>17</v>
      </c>
      <c r="C21" s="186" t="s">
        <v>64</v>
      </c>
      <c r="E21" s="70"/>
    </row>
    <row r="22" spans="1:6" x14ac:dyDescent="0.3">
      <c r="A22" s="77"/>
      <c r="B22" s="185">
        <v>18</v>
      </c>
      <c r="C22" s="186" t="s">
        <v>72</v>
      </c>
    </row>
    <row r="23" spans="1:6" x14ac:dyDescent="0.3">
      <c r="A23" s="77"/>
      <c r="B23" s="69"/>
      <c r="C23" s="69"/>
    </row>
    <row r="24" spans="1:6" x14ac:dyDescent="0.3">
      <c r="A24" s="77"/>
      <c r="B24" s="69"/>
      <c r="C24" s="69"/>
    </row>
    <row r="25" spans="1:6" x14ac:dyDescent="0.3">
      <c r="A25" s="77"/>
      <c r="B25" s="69"/>
      <c r="C25" s="69"/>
    </row>
    <row r="26" spans="1:6" x14ac:dyDescent="0.3">
      <c r="A26" s="77"/>
      <c r="B26" s="69"/>
      <c r="C26" s="69"/>
    </row>
    <row r="27" spans="1:6" x14ac:dyDescent="0.3">
      <c r="A27" s="77"/>
      <c r="B27" s="69"/>
      <c r="C27" s="69"/>
    </row>
    <row r="28" spans="1:6" x14ac:dyDescent="0.3">
      <c r="A28" s="77"/>
      <c r="B28" s="69"/>
      <c r="C28" s="69"/>
    </row>
    <row r="29" spans="1:6" x14ac:dyDescent="0.3">
      <c r="A29" s="77"/>
      <c r="B29" s="69"/>
      <c r="C29" s="69"/>
    </row>
    <row r="30" spans="1:6" x14ac:dyDescent="0.3">
      <c r="A30" s="77"/>
      <c r="B30" s="69"/>
      <c r="C30" s="69"/>
    </row>
    <row r="31" spans="1:6" x14ac:dyDescent="0.3">
      <c r="A31" s="77"/>
      <c r="B31" s="69"/>
      <c r="C31" s="69"/>
    </row>
    <row r="32" spans="1:6" x14ac:dyDescent="0.3">
      <c r="A32" s="77"/>
      <c r="B32" s="69"/>
      <c r="C32" s="69"/>
    </row>
    <row r="33" spans="1:3" x14ac:dyDescent="0.3">
      <c r="A33" s="77"/>
      <c r="B33" s="69"/>
      <c r="C33" s="69"/>
    </row>
    <row r="34" spans="1:3" x14ac:dyDescent="0.3">
      <c r="A34" s="77"/>
      <c r="B34" s="69"/>
      <c r="C34" s="69"/>
    </row>
    <row r="35" spans="1:3" x14ac:dyDescent="0.3">
      <c r="A35" s="77"/>
      <c r="B35" s="69"/>
      <c r="C35" s="69"/>
    </row>
    <row r="36" spans="1:3" x14ac:dyDescent="0.3">
      <c r="A36" s="77"/>
      <c r="B36" s="69"/>
      <c r="C36" s="69"/>
    </row>
  </sheetData>
  <sortState xmlns:xlrd2="http://schemas.microsoft.com/office/spreadsheetml/2017/richdata2" ref="C5:C17">
    <sortCondition ref="C5"/>
  </sortState>
  <pageMargins left="0.19685039370078741" right="0" top="0" bottom="0" header="0.49" footer="0.31496062992125984"/>
  <pageSetup paperSize="9" orientation="landscape" r:id="rId1"/>
  <headerFooter>
    <oddFooter>&amp;C&amp;1#&amp;"Calibri"&amp;7&amp;K737373Sensitivity: 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94"/>
  <sheetViews>
    <sheetView showGridLines="0" zoomScale="70" zoomScaleNormal="7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G90" sqref="G90"/>
    </sheetView>
  </sheetViews>
  <sheetFormatPr defaultColWidth="8.88671875" defaultRowHeight="13.8" outlineLevelRow="1" x14ac:dyDescent="0.25"/>
  <cols>
    <col min="1" max="1" width="17.44140625" style="6" customWidth="1"/>
    <col min="2" max="2" width="4.6640625" style="6" customWidth="1"/>
    <col min="3" max="3" width="43.5546875" style="6" customWidth="1"/>
    <col min="4" max="4" width="8.33203125" style="6" customWidth="1"/>
    <col min="5" max="5" width="3.33203125" style="6" customWidth="1"/>
    <col min="6" max="9" width="11.5546875" style="24" customWidth="1"/>
    <col min="10" max="10" width="3" style="6" customWidth="1"/>
    <col min="11" max="14" width="11.5546875" style="24" customWidth="1"/>
    <col min="15" max="15" width="3" style="6" customWidth="1"/>
    <col min="16" max="19" width="11.5546875" style="24" customWidth="1"/>
    <col min="20" max="20" width="3" style="6" customWidth="1"/>
    <col min="21" max="24" width="11.5546875" style="24" customWidth="1"/>
    <col min="25" max="16384" width="8.88671875" style="6"/>
  </cols>
  <sheetData>
    <row r="1" spans="1:24" s="36" customFormat="1" ht="22.2" x14ac:dyDescent="0.35">
      <c r="F1" s="192" t="s">
        <v>75</v>
      </c>
      <c r="G1" s="192"/>
      <c r="H1" s="192"/>
      <c r="I1" s="192"/>
      <c r="K1" s="192" t="s">
        <v>46</v>
      </c>
      <c r="L1" s="192"/>
      <c r="M1" s="192"/>
      <c r="N1" s="192"/>
      <c r="P1" s="192" t="s">
        <v>47</v>
      </c>
      <c r="Q1" s="192"/>
      <c r="R1" s="192"/>
      <c r="S1" s="192"/>
      <c r="U1" s="192" t="s">
        <v>59</v>
      </c>
      <c r="V1" s="192"/>
      <c r="W1" s="192"/>
      <c r="X1" s="192"/>
    </row>
    <row r="2" spans="1:24" s="1" customFormat="1" ht="15" customHeight="1" x14ac:dyDescent="0.25">
      <c r="F2" s="2"/>
      <c r="G2" s="3"/>
      <c r="H2" s="2"/>
      <c r="I2" s="2"/>
      <c r="K2" s="2"/>
      <c r="L2" s="3"/>
      <c r="M2" s="2"/>
      <c r="N2" s="2"/>
      <c r="P2" s="2"/>
      <c r="Q2" s="3"/>
      <c r="R2" s="2"/>
      <c r="S2" s="2"/>
      <c r="U2" s="2"/>
      <c r="V2" s="3"/>
      <c r="W2" s="2"/>
      <c r="X2" s="2"/>
    </row>
    <row r="3" spans="1:24" s="1" customFormat="1" ht="15" customHeight="1" x14ac:dyDescent="0.25">
      <c r="F3" s="2"/>
      <c r="G3" s="3"/>
      <c r="H3" s="2"/>
      <c r="I3" s="2"/>
      <c r="K3" s="2"/>
      <c r="L3" s="3"/>
      <c r="M3" s="2"/>
      <c r="N3" s="2"/>
      <c r="P3" s="2"/>
      <c r="Q3" s="3"/>
      <c r="R3" s="2"/>
      <c r="S3" s="2"/>
      <c r="U3" s="2"/>
      <c r="V3" s="3"/>
      <c r="W3" s="2"/>
      <c r="X3" s="2"/>
    </row>
    <row r="4" spans="1:24" s="1" customFormat="1" ht="66" customHeight="1" x14ac:dyDescent="0.4">
      <c r="B4" s="37"/>
      <c r="F4" s="141" t="s">
        <v>2</v>
      </c>
      <c r="G4" s="142" t="s">
        <v>3</v>
      </c>
      <c r="H4" s="142" t="s">
        <v>4</v>
      </c>
      <c r="I4" s="140" t="s">
        <v>5</v>
      </c>
      <c r="K4" s="141" t="s">
        <v>2</v>
      </c>
      <c r="L4" s="142" t="s">
        <v>3</v>
      </c>
      <c r="M4" s="142" t="s">
        <v>4</v>
      </c>
      <c r="N4" s="140" t="s">
        <v>5</v>
      </c>
      <c r="P4" s="141" t="s">
        <v>2</v>
      </c>
      <c r="Q4" s="142" t="s">
        <v>3</v>
      </c>
      <c r="R4" s="142" t="s">
        <v>4</v>
      </c>
      <c r="S4" s="140" t="s">
        <v>5</v>
      </c>
      <c r="U4" s="141" t="s">
        <v>2</v>
      </c>
      <c r="V4" s="142" t="s">
        <v>3</v>
      </c>
      <c r="W4" s="142" t="s">
        <v>4</v>
      </c>
      <c r="X4" s="140" t="s">
        <v>5</v>
      </c>
    </row>
    <row r="5" spans="1:24" s="168" customFormat="1" ht="22.35" customHeight="1" x14ac:dyDescent="0.3">
      <c r="A5" s="166" t="s">
        <v>69</v>
      </c>
      <c r="B5" s="166"/>
      <c r="C5" s="166"/>
      <c r="D5" s="167"/>
      <c r="F5" s="169"/>
      <c r="G5" s="169"/>
      <c r="H5" s="169"/>
      <c r="I5" s="169"/>
      <c r="K5" s="169"/>
      <c r="L5" s="169"/>
      <c r="M5" s="169"/>
      <c r="N5" s="169"/>
      <c r="P5" s="169"/>
      <c r="Q5" s="169"/>
      <c r="R5" s="169"/>
      <c r="S5" s="169"/>
      <c r="U5" s="169"/>
      <c r="V5" s="169"/>
      <c r="W5" s="169"/>
      <c r="X5" s="169"/>
    </row>
    <row r="6" spans="1:24" s="177" customFormat="1" ht="22.35" customHeight="1" x14ac:dyDescent="0.3">
      <c r="A6" s="175"/>
      <c r="B6" s="175"/>
      <c r="C6" s="175"/>
      <c r="D6" s="176"/>
      <c r="F6" s="178"/>
      <c r="G6" s="178"/>
      <c r="H6" s="178"/>
      <c r="I6" s="178"/>
      <c r="K6" s="178"/>
      <c r="L6" s="178"/>
      <c r="M6" s="178"/>
      <c r="N6" s="178"/>
      <c r="P6" s="178"/>
      <c r="Q6" s="178"/>
      <c r="R6" s="178"/>
      <c r="S6" s="178"/>
      <c r="U6" s="178"/>
      <c r="V6" s="178"/>
      <c r="W6" s="178"/>
      <c r="X6" s="178"/>
    </row>
    <row r="7" spans="1:24" s="1" customFormat="1" ht="13.95" hidden="1" customHeight="1" outlineLevel="1" x14ac:dyDescent="0.25">
      <c r="F7" s="45"/>
      <c r="G7" s="45"/>
      <c r="H7" s="45"/>
      <c r="I7" s="45"/>
      <c r="K7" s="45"/>
      <c r="L7" s="45"/>
      <c r="M7" s="45"/>
      <c r="N7" s="45"/>
      <c r="P7" s="45"/>
      <c r="Q7" s="45"/>
      <c r="R7" s="45"/>
      <c r="S7" s="45"/>
      <c r="U7" s="45"/>
      <c r="V7" s="45"/>
      <c r="W7" s="45"/>
      <c r="X7" s="45"/>
    </row>
    <row r="8" spans="1:24" s="35" customFormat="1" ht="15" collapsed="1" x14ac:dyDescent="0.25">
      <c r="A8" s="20" t="s">
        <v>7</v>
      </c>
      <c r="B8" s="15"/>
      <c r="C8" s="33"/>
      <c r="D8" s="33"/>
      <c r="F8" s="46"/>
      <c r="G8" s="46"/>
      <c r="H8" s="46"/>
      <c r="I8" s="46"/>
      <c r="K8" s="46"/>
      <c r="L8" s="46"/>
      <c r="M8" s="46"/>
      <c r="N8" s="46"/>
      <c r="P8" s="46"/>
      <c r="Q8" s="46"/>
      <c r="R8" s="46"/>
      <c r="S8" s="46"/>
      <c r="U8" s="46"/>
      <c r="V8" s="46"/>
      <c r="W8" s="46"/>
      <c r="X8" s="46"/>
    </row>
    <row r="9" spans="1:24" x14ac:dyDescent="0.25">
      <c r="A9" s="15"/>
      <c r="B9" s="15"/>
      <c r="C9" s="153" t="s">
        <v>8</v>
      </c>
      <c r="D9" s="153"/>
      <c r="F9" s="144">
        <v>715</v>
      </c>
      <c r="G9" s="145">
        <v>718</v>
      </c>
      <c r="H9" s="145">
        <v>698</v>
      </c>
      <c r="I9" s="145">
        <v>726</v>
      </c>
      <c r="K9" s="144">
        <v>2830</v>
      </c>
      <c r="L9" s="145">
        <v>2832</v>
      </c>
      <c r="M9" s="145">
        <v>2812</v>
      </c>
      <c r="N9" s="145">
        <v>2849</v>
      </c>
      <c r="P9" s="144">
        <v>2802</v>
      </c>
      <c r="Q9" s="145">
        <v>2799</v>
      </c>
      <c r="R9" s="145">
        <v>2761</v>
      </c>
      <c r="S9" s="145">
        <v>2858</v>
      </c>
      <c r="U9" s="144">
        <v>2784</v>
      </c>
      <c r="V9" s="145">
        <v>2777</v>
      </c>
      <c r="W9" s="145">
        <v>2708</v>
      </c>
      <c r="X9" s="145">
        <v>2857</v>
      </c>
    </row>
    <row r="10" spans="1:24" x14ac:dyDescent="0.25">
      <c r="A10" s="100"/>
      <c r="B10" s="100"/>
      <c r="C10" s="153" t="s">
        <v>9</v>
      </c>
      <c r="D10" s="153"/>
      <c r="E10" s="146"/>
      <c r="F10" s="144">
        <v>362</v>
      </c>
      <c r="G10" s="145">
        <v>362</v>
      </c>
      <c r="H10" s="145">
        <v>355</v>
      </c>
      <c r="I10" s="145">
        <v>371</v>
      </c>
      <c r="K10" s="144">
        <v>1410</v>
      </c>
      <c r="L10" s="145">
        <v>1409</v>
      </c>
      <c r="M10" s="145">
        <v>1402</v>
      </c>
      <c r="N10" s="145">
        <v>1419</v>
      </c>
      <c r="P10" s="144">
        <v>1405</v>
      </c>
      <c r="Q10" s="145">
        <v>1404</v>
      </c>
      <c r="R10" s="145">
        <v>1384</v>
      </c>
      <c r="S10" s="145">
        <v>1427</v>
      </c>
      <c r="U10" s="144">
        <v>1405</v>
      </c>
      <c r="V10" s="145">
        <v>1403</v>
      </c>
      <c r="W10" s="145">
        <v>1377</v>
      </c>
      <c r="X10" s="145">
        <v>1441</v>
      </c>
    </row>
    <row r="11" spans="1:24" x14ac:dyDescent="0.25">
      <c r="A11" s="100"/>
      <c r="B11" s="100"/>
      <c r="C11" s="153" t="s">
        <v>10</v>
      </c>
      <c r="D11" s="153"/>
      <c r="F11" s="144">
        <v>47</v>
      </c>
      <c r="G11" s="145">
        <v>47</v>
      </c>
      <c r="H11" s="145">
        <v>45</v>
      </c>
      <c r="I11" s="145">
        <v>50</v>
      </c>
      <c r="K11" s="144">
        <v>183</v>
      </c>
      <c r="L11" s="145">
        <v>183</v>
      </c>
      <c r="M11" s="145">
        <v>181</v>
      </c>
      <c r="N11" s="145">
        <v>186</v>
      </c>
      <c r="P11" s="144">
        <v>180</v>
      </c>
      <c r="Q11" s="145">
        <v>180</v>
      </c>
      <c r="R11" s="145">
        <v>170</v>
      </c>
      <c r="S11" s="145">
        <v>193</v>
      </c>
      <c r="U11" s="144">
        <v>179</v>
      </c>
      <c r="V11" s="145">
        <v>180</v>
      </c>
      <c r="W11" s="145">
        <v>160</v>
      </c>
      <c r="X11" s="145">
        <v>192</v>
      </c>
    </row>
    <row r="12" spans="1:24" x14ac:dyDescent="0.25">
      <c r="A12" s="101"/>
      <c r="B12" s="101"/>
      <c r="C12" s="153" t="s">
        <v>11</v>
      </c>
      <c r="D12" s="153"/>
      <c r="F12" s="144">
        <v>-15</v>
      </c>
      <c r="G12" s="145">
        <v>-15</v>
      </c>
      <c r="H12" s="145">
        <v>-21</v>
      </c>
      <c r="I12" s="145">
        <v>-4</v>
      </c>
      <c r="K12" s="144">
        <v>-61</v>
      </c>
      <c r="L12" s="145">
        <v>-61</v>
      </c>
      <c r="M12" s="145">
        <v>-68</v>
      </c>
      <c r="N12" s="145">
        <v>-50</v>
      </c>
      <c r="P12" s="144">
        <v>-60</v>
      </c>
      <c r="Q12" s="145">
        <v>-60</v>
      </c>
      <c r="R12" s="145">
        <v>-70</v>
      </c>
      <c r="S12" s="145">
        <v>-45</v>
      </c>
      <c r="U12" s="144">
        <v>-60</v>
      </c>
      <c r="V12" s="145">
        <v>-60</v>
      </c>
      <c r="W12" s="145">
        <v>-70</v>
      </c>
      <c r="X12" s="145">
        <v>-45</v>
      </c>
    </row>
    <row r="13" spans="1:24" s="10" customFormat="1" x14ac:dyDescent="0.25">
      <c r="A13" s="101"/>
      <c r="B13" s="101"/>
      <c r="C13" s="82" t="s">
        <v>12</v>
      </c>
      <c r="D13" s="9"/>
      <c r="F13" s="147">
        <v>1109</v>
      </c>
      <c r="G13" s="148">
        <v>1111</v>
      </c>
      <c r="H13" s="148">
        <v>1089</v>
      </c>
      <c r="I13" s="148">
        <v>1122</v>
      </c>
      <c r="K13" s="147">
        <v>4361</v>
      </c>
      <c r="L13" s="148">
        <v>4362</v>
      </c>
      <c r="M13" s="148">
        <v>4340</v>
      </c>
      <c r="N13" s="148">
        <v>4382</v>
      </c>
      <c r="O13" s="6"/>
      <c r="P13" s="147">
        <v>4327</v>
      </c>
      <c r="Q13" s="148">
        <v>4326</v>
      </c>
      <c r="R13" s="148">
        <v>4272</v>
      </c>
      <c r="S13" s="148">
        <v>4400</v>
      </c>
      <c r="U13" s="147">
        <v>4307</v>
      </c>
      <c r="V13" s="148">
        <v>4307</v>
      </c>
      <c r="W13" s="148">
        <v>4223</v>
      </c>
      <c r="X13" s="148">
        <v>4407</v>
      </c>
    </row>
    <row r="14" spans="1:24" s="38" customFormat="1" x14ac:dyDescent="0.25">
      <c r="A14" s="102"/>
      <c r="B14" s="102"/>
      <c r="C14" s="82" t="s">
        <v>62</v>
      </c>
      <c r="D14" s="9"/>
      <c r="E14" s="10"/>
      <c r="F14" s="147">
        <v>1032</v>
      </c>
      <c r="G14" s="148">
        <v>1034</v>
      </c>
      <c r="H14" s="148">
        <v>1012</v>
      </c>
      <c r="I14" s="148">
        <v>1044</v>
      </c>
      <c r="J14" s="10"/>
      <c r="K14" s="147">
        <v>4092</v>
      </c>
      <c r="L14" s="148">
        <v>4092</v>
      </c>
      <c r="M14" s="148">
        <v>4071</v>
      </c>
      <c r="N14" s="148">
        <v>4106</v>
      </c>
      <c r="O14" s="6"/>
      <c r="P14" s="147">
        <v>4057</v>
      </c>
      <c r="Q14" s="148">
        <v>4063</v>
      </c>
      <c r="R14" s="148">
        <v>4013</v>
      </c>
      <c r="S14" s="148">
        <v>4126</v>
      </c>
      <c r="T14" s="10"/>
      <c r="U14" s="147">
        <v>4027</v>
      </c>
      <c r="V14" s="148">
        <v>4029</v>
      </c>
      <c r="W14" s="148">
        <v>3956</v>
      </c>
      <c r="X14" s="148">
        <v>4113</v>
      </c>
    </row>
    <row r="15" spans="1:24" s="25" customFormat="1" x14ac:dyDescent="0.25">
      <c r="A15" s="103"/>
      <c r="B15" s="103"/>
      <c r="C15" s="13" t="s">
        <v>13</v>
      </c>
      <c r="D15" s="34"/>
      <c r="F15" s="149">
        <v>-1.2999999999999999E-2</v>
      </c>
      <c r="G15" s="150">
        <v>-1.0999999999999999E-2</v>
      </c>
      <c r="H15" s="150">
        <v>-3.4000000000000002E-2</v>
      </c>
      <c r="I15" s="150">
        <v>0</v>
      </c>
      <c r="J15" s="38"/>
      <c r="K15" s="149">
        <v>-1.4999999999999999E-2</v>
      </c>
      <c r="L15" s="150">
        <v>-1.4999999999999999E-2</v>
      </c>
      <c r="M15" s="150">
        <v>-0.02</v>
      </c>
      <c r="N15" s="150">
        <v>-1.0999999999999999E-2</v>
      </c>
      <c r="O15" s="6"/>
      <c r="P15" s="149">
        <v>-8.0000000000000002E-3</v>
      </c>
      <c r="Q15" s="150">
        <v>-8.9999999999999993E-3</v>
      </c>
      <c r="R15" s="150">
        <v>-1.7999999999999999E-2</v>
      </c>
      <c r="S15" s="150">
        <v>6.0000000000000001E-3</v>
      </c>
      <c r="T15" s="38"/>
      <c r="U15" s="149">
        <v>-6.0000000000000001E-3</v>
      </c>
      <c r="V15" s="150">
        <v>-7.0000000000000001E-3</v>
      </c>
      <c r="W15" s="150">
        <v>-1.4999999999999999E-2</v>
      </c>
      <c r="X15" s="150">
        <v>1E-3</v>
      </c>
    </row>
    <row r="16" spans="1:24" s="10" customFormat="1" x14ac:dyDescent="0.25">
      <c r="A16" s="100"/>
      <c r="B16" s="100"/>
      <c r="C16" s="82" t="s">
        <v>14</v>
      </c>
      <c r="D16" s="9"/>
      <c r="F16" s="144">
        <v>332</v>
      </c>
      <c r="G16" s="145">
        <v>330</v>
      </c>
      <c r="H16" s="145">
        <v>325</v>
      </c>
      <c r="I16" s="145">
        <v>344</v>
      </c>
      <c r="K16" s="144">
        <v>1316</v>
      </c>
      <c r="L16" s="145">
        <v>1313</v>
      </c>
      <c r="M16" s="145">
        <v>1308</v>
      </c>
      <c r="N16" s="145">
        <v>1328</v>
      </c>
      <c r="O16" s="6"/>
      <c r="P16" s="144">
        <v>1294</v>
      </c>
      <c r="Q16" s="145">
        <v>1290</v>
      </c>
      <c r="R16" s="145">
        <v>1255</v>
      </c>
      <c r="S16" s="145">
        <v>1378</v>
      </c>
      <c r="U16" s="144">
        <v>1281</v>
      </c>
      <c r="V16" s="145">
        <v>1280</v>
      </c>
      <c r="W16" s="145">
        <v>1239</v>
      </c>
      <c r="X16" s="145">
        <v>1334</v>
      </c>
    </row>
    <row r="17" spans="1:24" s="11" customFormat="1" x14ac:dyDescent="0.25">
      <c r="A17" s="102"/>
      <c r="B17" s="102"/>
      <c r="C17" s="13" t="s">
        <v>15</v>
      </c>
      <c r="F17" s="149">
        <v>-2.4E-2</v>
      </c>
      <c r="G17" s="150">
        <v>-3.1E-2</v>
      </c>
      <c r="H17" s="150">
        <v>-4.1000000000000002E-2</v>
      </c>
      <c r="I17" s="150">
        <v>8.0000000000000002E-3</v>
      </c>
      <c r="J17" s="38"/>
      <c r="K17" s="149">
        <v>-2.3E-2</v>
      </c>
      <c r="L17" s="150">
        <v>-2.5000000000000001E-2</v>
      </c>
      <c r="M17" s="150">
        <v>-2.9000000000000001E-2</v>
      </c>
      <c r="N17" s="150">
        <v>-1.4E-2</v>
      </c>
      <c r="O17" s="6"/>
      <c r="P17" s="149">
        <v>-1.6E-2</v>
      </c>
      <c r="Q17" s="150">
        <v>-0.02</v>
      </c>
      <c r="R17" s="150">
        <v>-4.2999999999999997E-2</v>
      </c>
      <c r="S17" s="150">
        <v>5.2999999999999999E-2</v>
      </c>
      <c r="T17" s="38"/>
      <c r="U17" s="149">
        <v>-0.01</v>
      </c>
      <c r="V17" s="150">
        <v>-0.01</v>
      </c>
      <c r="W17" s="150">
        <v>-3.2000000000000001E-2</v>
      </c>
      <c r="X17" s="150">
        <v>1.4E-2</v>
      </c>
    </row>
    <row r="18" spans="1:24" s="25" customFormat="1" x14ac:dyDescent="0.25">
      <c r="A18" s="103"/>
      <c r="B18" s="103"/>
      <c r="C18" s="83"/>
      <c r="D18" s="34"/>
      <c r="F18" s="46"/>
      <c r="G18" s="46"/>
      <c r="H18" s="46"/>
      <c r="I18" s="46"/>
      <c r="J18" s="6"/>
      <c r="K18" s="46"/>
      <c r="L18" s="46"/>
      <c r="M18" s="46"/>
      <c r="N18" s="46"/>
      <c r="O18" s="6"/>
      <c r="P18" s="46"/>
      <c r="Q18" s="46"/>
      <c r="R18" s="46"/>
      <c r="S18" s="46"/>
      <c r="T18" s="6"/>
      <c r="U18" s="46"/>
      <c r="V18" s="46"/>
      <c r="W18" s="46"/>
      <c r="X18" s="46"/>
    </row>
    <row r="19" spans="1:24" x14ac:dyDescent="0.25">
      <c r="A19" s="16"/>
      <c r="B19" s="16"/>
      <c r="C19" s="14" t="s">
        <v>16</v>
      </c>
      <c r="D19" s="14"/>
      <c r="F19" s="147">
        <v>1442</v>
      </c>
      <c r="G19" s="148">
        <v>1441</v>
      </c>
      <c r="H19" s="148">
        <v>1425</v>
      </c>
      <c r="I19" s="148">
        <v>1461</v>
      </c>
      <c r="K19" s="147">
        <v>5677</v>
      </c>
      <c r="L19" s="148">
        <v>5675</v>
      </c>
      <c r="M19" s="148">
        <v>5659</v>
      </c>
      <c r="N19" s="148">
        <v>5709</v>
      </c>
      <c r="P19" s="147">
        <v>5622</v>
      </c>
      <c r="Q19" s="148">
        <v>5616</v>
      </c>
      <c r="R19" s="148">
        <v>5545</v>
      </c>
      <c r="S19" s="148">
        <v>5740</v>
      </c>
      <c r="U19" s="147">
        <v>5588</v>
      </c>
      <c r="V19" s="148">
        <v>5592</v>
      </c>
      <c r="W19" s="148">
        <v>5470</v>
      </c>
      <c r="X19" s="148">
        <v>5718</v>
      </c>
    </row>
    <row r="20" spans="1:24" s="40" customFormat="1" x14ac:dyDescent="0.25">
      <c r="A20" s="102"/>
      <c r="B20" s="102"/>
      <c r="C20" s="154" t="s">
        <v>17</v>
      </c>
      <c r="D20" s="155"/>
      <c r="F20" s="149">
        <v>-2.3E-2</v>
      </c>
      <c r="G20" s="150">
        <v>-2.1999999999999999E-2</v>
      </c>
      <c r="H20" s="150">
        <v>-3.4000000000000002E-2</v>
      </c>
      <c r="I20" s="150">
        <v>-0.01</v>
      </c>
      <c r="K20" s="149">
        <v>-2.1999999999999999E-2</v>
      </c>
      <c r="L20" s="150">
        <v>-2.3E-2</v>
      </c>
      <c r="M20" s="150">
        <v>-2.5999999999999999E-2</v>
      </c>
      <c r="N20" s="150">
        <v>-1.7000000000000001E-2</v>
      </c>
      <c r="O20" s="6"/>
      <c r="P20" s="149">
        <v>-0.01</v>
      </c>
      <c r="Q20" s="150">
        <v>-1.0999999999999999E-2</v>
      </c>
      <c r="R20" s="150">
        <v>-2.1999999999999999E-2</v>
      </c>
      <c r="S20" s="150">
        <v>1.2E-2</v>
      </c>
      <c r="U20" s="149">
        <v>-6.0000000000000001E-3</v>
      </c>
      <c r="V20" s="150">
        <v>-6.0000000000000001E-3</v>
      </c>
      <c r="W20" s="150">
        <v>-1.4E-2</v>
      </c>
      <c r="X20" s="150">
        <v>3.0000000000000001E-3</v>
      </c>
    </row>
    <row r="21" spans="1:24" s="25" customFormat="1" x14ac:dyDescent="0.25">
      <c r="A21" s="103"/>
      <c r="B21" s="103"/>
      <c r="C21" s="156"/>
      <c r="D21" s="34"/>
      <c r="F21" s="46"/>
      <c r="G21" s="46"/>
      <c r="H21" s="46"/>
      <c r="I21" s="46"/>
      <c r="J21" s="6"/>
      <c r="K21" s="46"/>
      <c r="L21" s="46"/>
      <c r="M21" s="46"/>
      <c r="N21" s="46"/>
      <c r="O21" s="6"/>
      <c r="P21" s="46"/>
      <c r="Q21" s="46"/>
      <c r="R21" s="46"/>
      <c r="S21" s="46"/>
      <c r="T21" s="6"/>
      <c r="U21" s="46"/>
      <c r="V21" s="46"/>
      <c r="W21" s="46"/>
      <c r="X21" s="46"/>
    </row>
    <row r="22" spans="1:24" s="10" customFormat="1" x14ac:dyDescent="0.25">
      <c r="A22" s="104"/>
      <c r="B22" s="104"/>
      <c r="C22" s="85" t="s">
        <v>18</v>
      </c>
      <c r="D22" s="9"/>
      <c r="F22" s="147">
        <v>1</v>
      </c>
      <c r="G22" s="148">
        <v>0</v>
      </c>
      <c r="H22" s="148">
        <v>-4</v>
      </c>
      <c r="I22" s="148">
        <v>21</v>
      </c>
      <c r="K22" s="147">
        <v>5</v>
      </c>
      <c r="L22" s="148">
        <v>4</v>
      </c>
      <c r="M22" s="148">
        <v>0</v>
      </c>
      <c r="N22" s="148">
        <v>25</v>
      </c>
      <c r="O22" s="6"/>
      <c r="P22" s="147">
        <v>0</v>
      </c>
      <c r="Q22" s="148">
        <v>0</v>
      </c>
      <c r="R22" s="148">
        <v>-24</v>
      </c>
      <c r="S22" s="148">
        <v>22</v>
      </c>
      <c r="U22" s="147">
        <v>2</v>
      </c>
      <c r="V22" s="148">
        <v>0</v>
      </c>
      <c r="W22" s="148">
        <v>-1</v>
      </c>
      <c r="X22" s="148">
        <v>22</v>
      </c>
    </row>
    <row r="23" spans="1:24" s="25" customFormat="1" x14ac:dyDescent="0.25">
      <c r="A23" s="103"/>
      <c r="B23" s="103"/>
      <c r="C23" s="86"/>
      <c r="D23" s="33"/>
      <c r="F23" s="46"/>
      <c r="G23" s="46"/>
      <c r="H23" s="46"/>
      <c r="I23" s="46"/>
      <c r="J23" s="6"/>
      <c r="K23" s="46"/>
      <c r="L23" s="46"/>
      <c r="M23" s="46"/>
      <c r="N23" s="46"/>
      <c r="O23" s="6"/>
      <c r="P23" s="46"/>
      <c r="Q23" s="46"/>
      <c r="R23" s="46"/>
      <c r="S23" s="46"/>
      <c r="T23" s="6"/>
      <c r="U23" s="46"/>
      <c r="V23" s="46"/>
      <c r="W23" s="46"/>
      <c r="X23" s="46"/>
    </row>
    <row r="24" spans="1:24" x14ac:dyDescent="0.25">
      <c r="A24" s="104"/>
      <c r="B24" s="104"/>
      <c r="C24" s="14" t="s">
        <v>19</v>
      </c>
      <c r="D24" s="14"/>
      <c r="F24" s="147">
        <v>1443</v>
      </c>
      <c r="G24" s="148">
        <v>1442</v>
      </c>
      <c r="H24" s="148">
        <v>1425</v>
      </c>
      <c r="I24" s="148">
        <v>1464</v>
      </c>
      <c r="K24" s="147">
        <v>5682</v>
      </c>
      <c r="L24" s="148">
        <v>5680</v>
      </c>
      <c r="M24" s="148">
        <v>5663</v>
      </c>
      <c r="N24" s="148">
        <v>5713</v>
      </c>
      <c r="P24" s="147">
        <v>5622</v>
      </c>
      <c r="Q24" s="148">
        <v>5613</v>
      </c>
      <c r="R24" s="148">
        <v>5545</v>
      </c>
      <c r="S24" s="148">
        <v>5740</v>
      </c>
      <c r="U24" s="147">
        <v>5589</v>
      </c>
      <c r="V24" s="148">
        <v>5592</v>
      </c>
      <c r="W24" s="148">
        <v>5470</v>
      </c>
      <c r="X24" s="148">
        <v>5718</v>
      </c>
    </row>
    <row r="25" spans="1:24" s="40" customFormat="1" x14ac:dyDescent="0.25">
      <c r="A25" s="102"/>
      <c r="B25" s="102"/>
      <c r="C25" s="154" t="s">
        <v>20</v>
      </c>
      <c r="D25" s="155"/>
      <c r="F25" s="149">
        <v>-3.4000000000000002E-2</v>
      </c>
      <c r="G25" s="150">
        <v>-3.4000000000000002E-2</v>
      </c>
      <c r="H25" s="150">
        <v>-4.5999999999999999E-2</v>
      </c>
      <c r="I25" s="150">
        <v>-0.02</v>
      </c>
      <c r="K25" s="149">
        <v>-2.5000000000000001E-2</v>
      </c>
      <c r="L25" s="150">
        <v>-2.5999999999999999E-2</v>
      </c>
      <c r="M25" s="150">
        <v>-2.8000000000000001E-2</v>
      </c>
      <c r="N25" s="150">
        <v>-0.02</v>
      </c>
      <c r="O25" s="6"/>
      <c r="P25" s="149">
        <v>-1.0999999999999999E-2</v>
      </c>
      <c r="Q25" s="150">
        <v>-1.0999999999999999E-2</v>
      </c>
      <c r="R25" s="150">
        <v>-2.7E-2</v>
      </c>
      <c r="S25" s="150">
        <v>1.0999999999999999E-2</v>
      </c>
      <c r="U25" s="149">
        <v>-6.0000000000000001E-3</v>
      </c>
      <c r="V25" s="150">
        <v>-6.0000000000000001E-3</v>
      </c>
      <c r="W25" s="150">
        <v>-1.4E-2</v>
      </c>
      <c r="X25" s="150">
        <v>8.0000000000000002E-3</v>
      </c>
    </row>
    <row r="26" spans="1:24" s="25" customFormat="1" x14ac:dyDescent="0.25">
      <c r="A26" s="103"/>
      <c r="B26" s="103"/>
      <c r="C26" s="156"/>
      <c r="D26" s="27"/>
      <c r="F26" s="46"/>
      <c r="G26" s="46"/>
      <c r="H26" s="46"/>
      <c r="I26" s="46"/>
      <c r="J26" s="6"/>
      <c r="K26" s="46"/>
      <c r="L26" s="46"/>
      <c r="M26" s="46"/>
      <c r="N26" s="46"/>
      <c r="O26" s="6"/>
      <c r="P26" s="46"/>
      <c r="Q26" s="46"/>
      <c r="R26" s="46"/>
      <c r="S26" s="46"/>
      <c r="T26" s="6"/>
      <c r="U26" s="46"/>
      <c r="V26" s="46"/>
      <c r="W26" s="46"/>
      <c r="X26" s="46"/>
    </row>
    <row r="27" spans="1:24" s="25" customFormat="1" ht="15" x14ac:dyDescent="0.25">
      <c r="A27" s="20" t="s">
        <v>21</v>
      </c>
      <c r="B27" s="103"/>
      <c r="C27" s="157"/>
      <c r="D27" s="33"/>
      <c r="F27" s="46"/>
      <c r="G27" s="46"/>
      <c r="H27" s="46"/>
      <c r="I27" s="46"/>
      <c r="J27" s="6"/>
      <c r="K27" s="46"/>
      <c r="L27" s="46"/>
      <c r="M27" s="46"/>
      <c r="N27" s="46"/>
      <c r="O27" s="6"/>
      <c r="P27" s="46"/>
      <c r="Q27" s="46"/>
      <c r="R27" s="46"/>
      <c r="S27" s="46"/>
      <c r="T27" s="6"/>
      <c r="U27" s="46"/>
      <c r="V27" s="46"/>
      <c r="W27" s="46"/>
      <c r="X27" s="46"/>
    </row>
    <row r="28" spans="1:24" s="10" customFormat="1" x14ac:dyDescent="0.25">
      <c r="A28" s="104"/>
      <c r="B28" s="104"/>
      <c r="C28" s="82" t="s">
        <v>22</v>
      </c>
      <c r="D28" s="9"/>
      <c r="F28" s="147">
        <v>415</v>
      </c>
      <c r="G28" s="148">
        <v>416</v>
      </c>
      <c r="H28" s="148">
        <v>393</v>
      </c>
      <c r="I28" s="148">
        <v>427</v>
      </c>
      <c r="K28" s="147">
        <v>1719</v>
      </c>
      <c r="L28" s="148">
        <v>1720</v>
      </c>
      <c r="M28" s="148">
        <v>1697</v>
      </c>
      <c r="N28" s="148">
        <v>1735</v>
      </c>
      <c r="O28" s="6"/>
      <c r="P28" s="147">
        <v>1716</v>
      </c>
      <c r="Q28" s="148">
        <v>1714</v>
      </c>
      <c r="R28" s="148">
        <v>1680</v>
      </c>
      <c r="S28" s="148">
        <v>1749</v>
      </c>
      <c r="U28" s="147">
        <v>1722</v>
      </c>
      <c r="V28" s="148">
        <v>1717</v>
      </c>
      <c r="W28" s="148">
        <v>1681</v>
      </c>
      <c r="X28" s="148">
        <v>1763</v>
      </c>
    </row>
    <row r="29" spans="1:24" s="40" customFormat="1" x14ac:dyDescent="0.25">
      <c r="A29" s="15"/>
      <c r="B29" s="15"/>
      <c r="C29" s="28" t="s">
        <v>23</v>
      </c>
      <c r="D29" s="155"/>
      <c r="F29" s="149">
        <v>2E-3</v>
      </c>
      <c r="G29" s="150">
        <v>5.0000000000000001E-3</v>
      </c>
      <c r="H29" s="150">
        <v>-0.05</v>
      </c>
      <c r="I29" s="150">
        <v>3.3000000000000002E-2</v>
      </c>
      <c r="K29" s="149">
        <v>5.0000000000000001E-3</v>
      </c>
      <c r="L29" s="150">
        <v>5.0000000000000001E-3</v>
      </c>
      <c r="M29" s="150">
        <v>-8.0000000000000002E-3</v>
      </c>
      <c r="N29" s="150">
        <v>1.4E-2</v>
      </c>
      <c r="O29" s="6"/>
      <c r="P29" s="149">
        <v>-2E-3</v>
      </c>
      <c r="Q29" s="150">
        <v>0</v>
      </c>
      <c r="R29" s="150">
        <v>-2.3E-2</v>
      </c>
      <c r="S29" s="150">
        <v>1.4999999999999999E-2</v>
      </c>
      <c r="U29" s="149">
        <v>3.0000000000000001E-3</v>
      </c>
      <c r="V29" s="150">
        <v>2E-3</v>
      </c>
      <c r="W29" s="150">
        <v>-0.01</v>
      </c>
      <c r="X29" s="150">
        <v>3.3000000000000002E-2</v>
      </c>
    </row>
    <row r="30" spans="1:24" s="25" customFormat="1" x14ac:dyDescent="0.25">
      <c r="A30" s="104"/>
      <c r="B30" s="104"/>
      <c r="C30" s="33"/>
      <c r="D30" s="33"/>
      <c r="F30" s="46"/>
      <c r="G30" s="46"/>
      <c r="H30" s="46"/>
      <c r="I30" s="46"/>
      <c r="J30" s="6"/>
      <c r="K30" s="46"/>
      <c r="L30" s="46"/>
      <c r="M30" s="46"/>
      <c r="N30" s="46"/>
      <c r="O30" s="6"/>
      <c r="P30" s="46"/>
      <c r="Q30" s="46"/>
      <c r="R30" s="46"/>
      <c r="S30" s="46"/>
      <c r="T30" s="6"/>
      <c r="U30" s="46"/>
      <c r="V30" s="46"/>
      <c r="W30" s="46"/>
      <c r="X30" s="46"/>
    </row>
    <row r="31" spans="1:24" s="10" customFormat="1" x14ac:dyDescent="0.25">
      <c r="A31" s="105"/>
      <c r="B31" s="105"/>
      <c r="C31" s="82" t="s">
        <v>24</v>
      </c>
      <c r="D31" s="9"/>
      <c r="F31" s="147">
        <v>39</v>
      </c>
      <c r="G31" s="148">
        <v>39</v>
      </c>
      <c r="H31" s="148">
        <v>35</v>
      </c>
      <c r="I31" s="148">
        <v>45</v>
      </c>
      <c r="K31" s="147">
        <v>152</v>
      </c>
      <c r="L31" s="148">
        <v>152</v>
      </c>
      <c r="M31" s="148">
        <v>148</v>
      </c>
      <c r="N31" s="148">
        <v>162</v>
      </c>
      <c r="O31" s="6"/>
      <c r="P31" s="147">
        <v>148</v>
      </c>
      <c r="Q31" s="148">
        <v>147</v>
      </c>
      <c r="R31" s="148">
        <v>136</v>
      </c>
      <c r="S31" s="148">
        <v>168</v>
      </c>
      <c r="U31" s="147">
        <v>144</v>
      </c>
      <c r="V31" s="148">
        <v>147</v>
      </c>
      <c r="W31" s="148">
        <v>111</v>
      </c>
      <c r="X31" s="148">
        <v>158</v>
      </c>
    </row>
    <row r="32" spans="1:24" s="40" customFormat="1" x14ac:dyDescent="0.25">
      <c r="A32" s="106"/>
      <c r="B32" s="106"/>
      <c r="C32" s="87" t="s">
        <v>23</v>
      </c>
      <c r="D32" s="39"/>
      <c r="F32" s="149">
        <v>-5.3999999999999999E-2</v>
      </c>
      <c r="G32" s="150">
        <v>-6.3E-2</v>
      </c>
      <c r="H32" s="150">
        <v>-0.13600000000000001</v>
      </c>
      <c r="I32" s="150">
        <v>8.7999999999999995E-2</v>
      </c>
      <c r="K32" s="149">
        <v>-1.2E-2</v>
      </c>
      <c r="L32" s="150">
        <v>-1.6E-2</v>
      </c>
      <c r="M32" s="150">
        <v>-3.5999999999999997E-2</v>
      </c>
      <c r="N32" s="150">
        <v>0.05</v>
      </c>
      <c r="O32" s="6"/>
      <c r="P32" s="149">
        <v>-2.8000000000000001E-2</v>
      </c>
      <c r="Q32" s="150">
        <v>-3.2000000000000001E-2</v>
      </c>
      <c r="R32" s="150">
        <v>-9.4E-2</v>
      </c>
      <c r="S32" s="150">
        <v>0.10299999999999999</v>
      </c>
      <c r="U32" s="149">
        <v>-2.5000000000000001E-2</v>
      </c>
      <c r="V32" s="150">
        <v>-8.0000000000000002E-3</v>
      </c>
      <c r="W32" s="150">
        <v>-0.29799999999999999</v>
      </c>
      <c r="X32" s="150">
        <v>2.7E-2</v>
      </c>
    </row>
    <row r="33" spans="1:24" s="25" customFormat="1" x14ac:dyDescent="0.25">
      <c r="A33" s="107"/>
      <c r="B33" s="107"/>
      <c r="C33" s="86"/>
      <c r="D33" s="33"/>
      <c r="F33" s="46"/>
      <c r="G33" s="46"/>
      <c r="H33" s="46"/>
      <c r="I33" s="46"/>
      <c r="J33" s="6"/>
      <c r="K33" s="46"/>
      <c r="L33" s="46"/>
      <c r="M33" s="46"/>
      <c r="N33" s="46"/>
      <c r="O33" s="6"/>
      <c r="P33" s="46"/>
      <c r="Q33" s="46"/>
      <c r="R33" s="46"/>
      <c r="S33" s="46"/>
      <c r="T33" s="6"/>
      <c r="U33" s="46"/>
      <c r="V33" s="46"/>
      <c r="W33" s="46"/>
      <c r="X33" s="46"/>
    </row>
    <row r="34" spans="1:24" x14ac:dyDescent="0.25">
      <c r="A34" s="16"/>
      <c r="B34" s="16"/>
      <c r="C34" s="14" t="s">
        <v>25</v>
      </c>
      <c r="D34" s="14"/>
      <c r="F34" s="147">
        <v>454</v>
      </c>
      <c r="G34" s="148">
        <v>454</v>
      </c>
      <c r="H34" s="148">
        <v>438</v>
      </c>
      <c r="I34" s="148">
        <v>467</v>
      </c>
      <c r="K34" s="147">
        <v>1871</v>
      </c>
      <c r="L34" s="148">
        <v>1871</v>
      </c>
      <c r="M34" s="148">
        <v>1855</v>
      </c>
      <c r="N34" s="148">
        <v>1897</v>
      </c>
      <c r="P34" s="147">
        <v>1864</v>
      </c>
      <c r="Q34" s="148">
        <v>1862</v>
      </c>
      <c r="R34" s="148">
        <v>1821</v>
      </c>
      <c r="S34" s="148">
        <v>1904</v>
      </c>
      <c r="U34" s="147">
        <v>1866</v>
      </c>
      <c r="V34" s="148">
        <v>1869</v>
      </c>
      <c r="W34" s="148">
        <v>1821</v>
      </c>
      <c r="X34" s="148">
        <v>1911</v>
      </c>
    </row>
    <row r="35" spans="1:24" s="40" customFormat="1" x14ac:dyDescent="0.25">
      <c r="A35" s="102"/>
      <c r="B35" s="102"/>
      <c r="C35" s="27" t="s">
        <v>23</v>
      </c>
      <c r="D35" s="155"/>
      <c r="F35" s="149">
        <v>-3.0000000000000001E-3</v>
      </c>
      <c r="G35" s="150">
        <v>-2E-3</v>
      </c>
      <c r="H35" s="150">
        <v>-3.7999999999999999E-2</v>
      </c>
      <c r="I35" s="150">
        <v>2.7E-2</v>
      </c>
      <c r="K35" s="149">
        <v>3.0000000000000001E-3</v>
      </c>
      <c r="L35" s="150">
        <v>3.0000000000000001E-3</v>
      </c>
      <c r="M35" s="150">
        <v>-5.0000000000000001E-3</v>
      </c>
      <c r="N35" s="150">
        <v>1.7000000000000001E-2</v>
      </c>
      <c r="O35" s="6"/>
      <c r="P35" s="149">
        <v>-4.0000000000000001E-3</v>
      </c>
      <c r="Q35" s="150">
        <v>-4.0000000000000001E-3</v>
      </c>
      <c r="R35" s="150">
        <v>-2.7E-2</v>
      </c>
      <c r="S35" s="150">
        <v>1.0999999999999999E-2</v>
      </c>
      <c r="U35" s="149">
        <v>1E-3</v>
      </c>
      <c r="V35" s="150">
        <v>2E-3</v>
      </c>
      <c r="W35" s="150">
        <v>-8.9999999999999993E-3</v>
      </c>
      <c r="X35" s="150">
        <v>1.0999999999999999E-2</v>
      </c>
    </row>
    <row r="36" spans="1:24" s="40" customFormat="1" x14ac:dyDescent="0.25">
      <c r="A36" s="105"/>
      <c r="B36" s="105"/>
      <c r="C36" s="158" t="s">
        <v>26</v>
      </c>
      <c r="D36" s="155"/>
      <c r="F36" s="149">
        <v>0.315</v>
      </c>
      <c r="G36" s="150">
        <v>0.315</v>
      </c>
      <c r="H36" s="150">
        <v>0.30599999999999999</v>
      </c>
      <c r="I36" s="150">
        <v>0.32200000000000001</v>
      </c>
      <c r="K36" s="149">
        <v>0.33</v>
      </c>
      <c r="L36" s="150">
        <v>0.33</v>
      </c>
      <c r="M36" s="150">
        <v>0.32700000000000001</v>
      </c>
      <c r="N36" s="150">
        <v>0.33200000000000002</v>
      </c>
      <c r="O36" s="6"/>
      <c r="P36" s="149">
        <v>0.33100000000000002</v>
      </c>
      <c r="Q36" s="150">
        <v>0.33200000000000002</v>
      </c>
      <c r="R36" s="150">
        <v>0.32300000000000001</v>
      </c>
      <c r="S36" s="150">
        <v>0.33800000000000002</v>
      </c>
      <c r="U36" s="149">
        <v>0.33200000000000002</v>
      </c>
      <c r="V36" s="150">
        <v>0.33200000000000002</v>
      </c>
      <c r="W36" s="150">
        <v>0.32400000000000001</v>
      </c>
      <c r="X36" s="150">
        <v>0.33900000000000002</v>
      </c>
    </row>
    <row r="37" spans="1:24" s="25" customFormat="1" x14ac:dyDescent="0.25">
      <c r="A37" s="108"/>
      <c r="B37" s="108"/>
      <c r="C37" s="159"/>
      <c r="D37" s="32"/>
      <c r="F37" s="46"/>
      <c r="G37" s="46"/>
      <c r="H37" s="46"/>
      <c r="I37" s="46"/>
      <c r="J37" s="6"/>
      <c r="K37" s="46"/>
      <c r="L37" s="46"/>
      <c r="M37" s="46"/>
      <c r="N37" s="46"/>
      <c r="O37" s="6"/>
      <c r="P37" s="46"/>
      <c r="Q37" s="46"/>
      <c r="R37" s="46"/>
      <c r="S37" s="46"/>
      <c r="T37" s="6"/>
      <c r="U37" s="46"/>
      <c r="V37" s="46"/>
      <c r="W37" s="46"/>
      <c r="X37" s="46"/>
    </row>
    <row r="38" spans="1:24" s="10" customFormat="1" x14ac:dyDescent="0.25">
      <c r="A38" s="16"/>
      <c r="B38" s="16"/>
      <c r="C38" s="85" t="s">
        <v>18</v>
      </c>
      <c r="D38" s="9"/>
      <c r="F38" s="147">
        <v>-3</v>
      </c>
      <c r="G38" s="148">
        <v>7</v>
      </c>
      <c r="H38" s="148">
        <v>-131</v>
      </c>
      <c r="I38" s="148">
        <v>21</v>
      </c>
      <c r="K38" s="147">
        <v>30</v>
      </c>
      <c r="L38" s="148">
        <v>42</v>
      </c>
      <c r="M38" s="148">
        <v>-96</v>
      </c>
      <c r="N38" s="148">
        <v>56</v>
      </c>
      <c r="O38" s="143"/>
      <c r="P38" s="147">
        <v>61</v>
      </c>
      <c r="Q38" s="148">
        <v>60</v>
      </c>
      <c r="R38" s="148">
        <v>27</v>
      </c>
      <c r="S38" s="148">
        <v>116</v>
      </c>
      <c r="U38" s="147">
        <v>63</v>
      </c>
      <c r="V38" s="148">
        <v>60</v>
      </c>
      <c r="W38" s="148">
        <v>31</v>
      </c>
      <c r="X38" s="148">
        <v>117</v>
      </c>
    </row>
    <row r="39" spans="1:24" s="25" customFormat="1" x14ac:dyDescent="0.25">
      <c r="A39" s="108"/>
      <c r="B39" s="108"/>
      <c r="C39" s="30"/>
      <c r="D39" s="29"/>
      <c r="F39" s="46"/>
      <c r="G39" s="46"/>
      <c r="H39" s="46"/>
      <c r="I39" s="46"/>
      <c r="J39" s="6"/>
      <c r="K39" s="46"/>
      <c r="L39" s="46"/>
      <c r="M39" s="46"/>
      <c r="N39" s="46"/>
      <c r="O39" s="6"/>
      <c r="P39" s="46"/>
      <c r="Q39" s="46"/>
      <c r="R39" s="46"/>
      <c r="S39" s="46"/>
      <c r="T39" s="6"/>
      <c r="U39" s="46"/>
      <c r="V39" s="46"/>
      <c r="W39" s="46"/>
      <c r="X39" s="46"/>
    </row>
    <row r="40" spans="1:24" x14ac:dyDescent="0.25">
      <c r="A40" s="102"/>
      <c r="B40" s="102"/>
      <c r="C40" s="14" t="s">
        <v>27</v>
      </c>
      <c r="D40" s="14"/>
      <c r="F40" s="147">
        <v>448</v>
      </c>
      <c r="G40" s="148">
        <v>460</v>
      </c>
      <c r="H40" s="148">
        <v>334</v>
      </c>
      <c r="I40" s="148">
        <v>476</v>
      </c>
      <c r="K40" s="147">
        <v>1901</v>
      </c>
      <c r="L40" s="148">
        <v>1912</v>
      </c>
      <c r="M40" s="148">
        <v>1786</v>
      </c>
      <c r="N40" s="148">
        <v>1928</v>
      </c>
      <c r="O40" s="143"/>
      <c r="P40" s="147">
        <v>1915</v>
      </c>
      <c r="Q40" s="148">
        <v>1917</v>
      </c>
      <c r="R40" s="148">
        <v>1856</v>
      </c>
      <c r="S40" s="148">
        <v>2001</v>
      </c>
      <c r="U40" s="147">
        <v>1918</v>
      </c>
      <c r="V40" s="148">
        <v>1913</v>
      </c>
      <c r="W40" s="148">
        <v>1868</v>
      </c>
      <c r="X40" s="148">
        <v>2022</v>
      </c>
    </row>
    <row r="41" spans="1:24" s="40" customFormat="1" x14ac:dyDescent="0.25">
      <c r="A41" s="102"/>
      <c r="B41" s="102"/>
      <c r="C41" s="27" t="s">
        <v>23</v>
      </c>
      <c r="D41" s="155"/>
      <c r="F41" s="149">
        <v>0.01</v>
      </c>
      <c r="G41" s="150">
        <v>0.04</v>
      </c>
      <c r="H41" s="150">
        <v>-0.24299999999999999</v>
      </c>
      <c r="I41" s="150">
        <v>7.5999999999999998E-2</v>
      </c>
      <c r="K41" s="149">
        <v>5.6000000000000001E-2</v>
      </c>
      <c r="L41" s="150">
        <v>6.5000000000000002E-2</v>
      </c>
      <c r="M41" s="150">
        <v>-4.0000000000000001E-3</v>
      </c>
      <c r="N41" s="150">
        <v>7.3999999999999996E-2</v>
      </c>
      <c r="O41" s="143"/>
      <c r="P41" s="149">
        <v>6.0000000000000001E-3</v>
      </c>
      <c r="Q41" s="150">
        <v>1E-3</v>
      </c>
      <c r="R41" s="150">
        <v>-2.4E-2</v>
      </c>
      <c r="S41" s="150">
        <v>7.3999999999999996E-2</v>
      </c>
      <c r="U41" s="149">
        <v>2E-3</v>
      </c>
      <c r="V41" s="150">
        <v>2E-3</v>
      </c>
      <c r="W41" s="150">
        <v>-8.9999999999999993E-3</v>
      </c>
      <c r="X41" s="150">
        <v>1.0999999999999999E-2</v>
      </c>
    </row>
    <row r="42" spans="1:24" s="25" customFormat="1" x14ac:dyDescent="0.25">
      <c r="A42" s="109"/>
      <c r="B42" s="109"/>
      <c r="C42" s="30"/>
      <c r="D42" s="29"/>
      <c r="F42" s="46"/>
      <c r="G42" s="46"/>
      <c r="H42" s="46"/>
      <c r="I42" s="46"/>
      <c r="J42" s="6"/>
      <c r="K42" s="46"/>
      <c r="L42" s="46"/>
      <c r="M42" s="46"/>
      <c r="N42" s="46"/>
      <c r="O42" s="6"/>
      <c r="P42" s="46"/>
      <c r="Q42" s="46"/>
      <c r="R42" s="46"/>
      <c r="S42" s="46"/>
      <c r="T42" s="6"/>
      <c r="U42" s="46"/>
      <c r="V42" s="46"/>
      <c r="W42" s="46"/>
      <c r="X42" s="46"/>
    </row>
    <row r="43" spans="1:24" x14ac:dyDescent="0.25">
      <c r="A43" s="110"/>
      <c r="B43" s="110"/>
      <c r="C43" s="34" t="s">
        <v>28</v>
      </c>
      <c r="D43" s="34"/>
      <c r="F43" s="144">
        <v>-272</v>
      </c>
      <c r="G43" s="145">
        <v>-274</v>
      </c>
      <c r="H43" s="145">
        <v>-288</v>
      </c>
      <c r="I43" s="145">
        <v>-243</v>
      </c>
      <c r="K43" s="144">
        <v>-1108</v>
      </c>
      <c r="L43" s="145">
        <v>-1114</v>
      </c>
      <c r="M43" s="145">
        <v>-1128</v>
      </c>
      <c r="N43" s="145">
        <v>-1033</v>
      </c>
      <c r="P43" s="144">
        <v>-1100</v>
      </c>
      <c r="Q43" s="145">
        <v>-1111</v>
      </c>
      <c r="R43" s="145">
        <v>-1129</v>
      </c>
      <c r="S43" s="145">
        <v>-1026</v>
      </c>
      <c r="U43" s="144">
        <v>-1100</v>
      </c>
      <c r="V43" s="145">
        <v>-1104</v>
      </c>
      <c r="W43" s="145">
        <v>-1142</v>
      </c>
      <c r="X43" s="145">
        <v>-1026</v>
      </c>
    </row>
    <row r="44" spans="1:24" s="25" customFormat="1" x14ac:dyDescent="0.25">
      <c r="A44" s="110"/>
      <c r="B44" s="110"/>
      <c r="C44" s="29"/>
      <c r="D44" s="29"/>
      <c r="F44" s="46"/>
      <c r="G44" s="46"/>
      <c r="H44" s="46"/>
      <c r="I44" s="46"/>
      <c r="J44" s="6"/>
      <c r="K44" s="46"/>
      <c r="L44" s="46"/>
      <c r="M44" s="46"/>
      <c r="N44" s="46"/>
      <c r="O44" s="6"/>
      <c r="P44" s="46"/>
      <c r="Q44" s="46"/>
      <c r="R44" s="46"/>
      <c r="S44" s="46"/>
      <c r="T44" s="6"/>
      <c r="U44" s="46"/>
      <c r="V44" s="46"/>
      <c r="W44" s="46"/>
      <c r="X44" s="46"/>
    </row>
    <row r="45" spans="1:24" ht="15" x14ac:dyDescent="0.25">
      <c r="A45" s="20" t="s">
        <v>29</v>
      </c>
      <c r="B45" s="16"/>
      <c r="C45" s="193"/>
      <c r="D45" s="193"/>
      <c r="F45" s="144">
        <v>176</v>
      </c>
      <c r="G45" s="145">
        <v>185</v>
      </c>
      <c r="H45" s="145">
        <v>64</v>
      </c>
      <c r="I45" s="145">
        <v>224</v>
      </c>
      <c r="K45" s="144">
        <v>793</v>
      </c>
      <c r="L45" s="145">
        <v>798</v>
      </c>
      <c r="M45" s="145">
        <v>676</v>
      </c>
      <c r="N45" s="145">
        <v>869</v>
      </c>
      <c r="P45" s="144">
        <v>815</v>
      </c>
      <c r="Q45" s="145">
        <v>807</v>
      </c>
      <c r="R45" s="145">
        <v>768</v>
      </c>
      <c r="S45" s="145">
        <v>951</v>
      </c>
      <c r="U45" s="144">
        <v>817</v>
      </c>
      <c r="V45" s="145">
        <v>807</v>
      </c>
      <c r="W45" s="145">
        <v>768</v>
      </c>
      <c r="X45" s="145">
        <v>962</v>
      </c>
    </row>
    <row r="46" spans="1:24" s="79" customFormat="1" x14ac:dyDescent="0.25">
      <c r="A46" s="102"/>
      <c r="B46" s="102"/>
      <c r="C46" s="78"/>
      <c r="D46" s="78"/>
      <c r="F46" s="46"/>
      <c r="G46" s="46"/>
      <c r="H46" s="46"/>
      <c r="I46" s="46"/>
      <c r="J46" s="6"/>
      <c r="K46" s="46"/>
      <c r="L46" s="46"/>
      <c r="M46" s="46"/>
      <c r="N46" s="46"/>
      <c r="O46" s="6"/>
      <c r="P46" s="46"/>
      <c r="Q46" s="46"/>
      <c r="R46" s="46"/>
      <c r="S46" s="46"/>
      <c r="T46" s="6"/>
      <c r="U46" s="46"/>
      <c r="V46" s="46"/>
      <c r="W46" s="46"/>
      <c r="X46" s="46"/>
    </row>
    <row r="47" spans="1:24" x14ac:dyDescent="0.25">
      <c r="A47" s="110"/>
      <c r="B47" s="110"/>
      <c r="C47" s="34" t="s">
        <v>48</v>
      </c>
      <c r="D47" s="34"/>
      <c r="F47" s="144">
        <v>-17</v>
      </c>
      <c r="G47" s="145">
        <v>-15</v>
      </c>
      <c r="H47" s="145">
        <v>-32</v>
      </c>
      <c r="I47" s="145">
        <v>-11</v>
      </c>
      <c r="K47" s="144">
        <v>-54</v>
      </c>
      <c r="L47" s="145">
        <v>-52</v>
      </c>
      <c r="M47" s="145">
        <v>-69</v>
      </c>
      <c r="N47" s="145">
        <v>-48</v>
      </c>
      <c r="P47" s="144">
        <v>-57</v>
      </c>
      <c r="Q47" s="145">
        <v>-55</v>
      </c>
      <c r="R47" s="145">
        <v>-76</v>
      </c>
      <c r="S47" s="145">
        <v>-36</v>
      </c>
      <c r="U47" s="144">
        <v>-59</v>
      </c>
      <c r="V47" s="145">
        <v>-56</v>
      </c>
      <c r="W47" s="145">
        <v>-76</v>
      </c>
      <c r="X47" s="145">
        <v>-36</v>
      </c>
    </row>
    <row r="48" spans="1:24" s="25" customFormat="1" x14ac:dyDescent="0.25">
      <c r="A48" s="102"/>
      <c r="B48" s="102"/>
      <c r="C48" s="78"/>
      <c r="D48" s="29"/>
      <c r="F48" s="46"/>
      <c r="G48" s="46"/>
      <c r="H48" s="46"/>
      <c r="I48" s="46"/>
      <c r="J48" s="6"/>
      <c r="K48" s="46"/>
      <c r="L48" s="46"/>
      <c r="M48" s="46"/>
      <c r="N48" s="46"/>
      <c r="O48" s="6"/>
      <c r="P48" s="46"/>
      <c r="Q48" s="46"/>
      <c r="R48" s="46"/>
      <c r="S48" s="46"/>
      <c r="T48" s="6"/>
      <c r="U48" s="46"/>
      <c r="V48" s="46"/>
      <c r="W48" s="46"/>
      <c r="X48" s="46"/>
    </row>
    <row r="49" spans="1:24" x14ac:dyDescent="0.25">
      <c r="A49" s="102"/>
      <c r="B49" s="102"/>
      <c r="C49" s="193" t="s">
        <v>49</v>
      </c>
      <c r="D49" s="193"/>
      <c r="F49" s="144">
        <v>159</v>
      </c>
      <c r="G49" s="145">
        <v>170</v>
      </c>
      <c r="H49" s="145">
        <v>32</v>
      </c>
      <c r="I49" s="145">
        <v>222</v>
      </c>
      <c r="K49" s="144">
        <v>730</v>
      </c>
      <c r="L49" s="145">
        <v>743</v>
      </c>
      <c r="M49" s="145">
        <v>573</v>
      </c>
      <c r="N49" s="145">
        <v>818</v>
      </c>
      <c r="P49" s="144">
        <v>758</v>
      </c>
      <c r="Q49" s="145">
        <v>748</v>
      </c>
      <c r="R49" s="145">
        <v>701</v>
      </c>
      <c r="S49" s="145">
        <v>893</v>
      </c>
      <c r="U49" s="144">
        <v>759</v>
      </c>
      <c r="V49" s="145">
        <v>746</v>
      </c>
      <c r="W49" s="145">
        <v>716</v>
      </c>
      <c r="X49" s="145">
        <v>900</v>
      </c>
    </row>
    <row r="50" spans="1:24" x14ac:dyDescent="0.25">
      <c r="A50" s="102"/>
      <c r="B50" s="102"/>
      <c r="C50" s="17"/>
      <c r="D50" s="18"/>
      <c r="F50" s="46"/>
      <c r="G50" s="46"/>
      <c r="H50" s="46"/>
      <c r="I50" s="46"/>
      <c r="K50" s="46"/>
      <c r="L50" s="46"/>
      <c r="M50" s="46"/>
      <c r="N50" s="46"/>
      <c r="P50" s="46"/>
      <c r="Q50" s="46"/>
      <c r="R50" s="46"/>
      <c r="S50" s="46"/>
      <c r="U50" s="46"/>
      <c r="V50" s="46"/>
      <c r="W50" s="46"/>
      <c r="X50" s="46"/>
    </row>
    <row r="51" spans="1:24" x14ac:dyDescent="0.25">
      <c r="A51" s="102"/>
      <c r="B51" s="102"/>
      <c r="C51" s="17" t="s">
        <v>50</v>
      </c>
      <c r="D51" s="18"/>
      <c r="F51" s="144">
        <v>-46</v>
      </c>
      <c r="G51" s="145">
        <v>-47</v>
      </c>
      <c r="H51" s="145">
        <v>-81</v>
      </c>
      <c r="I51" s="145">
        <v>-9</v>
      </c>
      <c r="K51" s="144">
        <v>-201</v>
      </c>
      <c r="L51" s="145">
        <v>-204</v>
      </c>
      <c r="M51" s="145">
        <v>-242</v>
      </c>
      <c r="N51" s="145">
        <v>-166</v>
      </c>
      <c r="P51" s="144">
        <v>-192</v>
      </c>
      <c r="Q51" s="145">
        <v>-188</v>
      </c>
      <c r="R51" s="145">
        <v>-243</v>
      </c>
      <c r="S51" s="145">
        <v>-155</v>
      </c>
      <c r="U51" s="144">
        <v>-190</v>
      </c>
      <c r="V51" s="145">
        <v>-186</v>
      </c>
      <c r="W51" s="145">
        <v>-235</v>
      </c>
      <c r="X51" s="145">
        <v>-166</v>
      </c>
    </row>
    <row r="52" spans="1:24" s="40" customFormat="1" x14ac:dyDescent="0.25">
      <c r="A52" s="102"/>
      <c r="B52" s="102"/>
      <c r="C52" s="89" t="s">
        <v>51</v>
      </c>
      <c r="D52" s="39"/>
      <c r="F52" s="149"/>
      <c r="G52" s="150"/>
      <c r="H52" s="150"/>
      <c r="I52" s="150"/>
      <c r="K52" s="149">
        <v>0.27700000000000002</v>
      </c>
      <c r="L52" s="150">
        <v>0.27500000000000002</v>
      </c>
      <c r="M52" s="150">
        <v>0.23</v>
      </c>
      <c r="N52" s="150">
        <v>0.38600000000000001</v>
      </c>
      <c r="O52" s="6"/>
      <c r="P52" s="149">
        <v>0.254</v>
      </c>
      <c r="Q52" s="150">
        <v>0.25</v>
      </c>
      <c r="R52" s="150">
        <v>0.17399999999999999</v>
      </c>
      <c r="S52" s="150">
        <v>0.311</v>
      </c>
      <c r="U52" s="149">
        <v>0.251</v>
      </c>
      <c r="V52" s="150">
        <v>0.25</v>
      </c>
      <c r="W52" s="150">
        <v>0.185</v>
      </c>
      <c r="X52" s="150">
        <v>0.312</v>
      </c>
    </row>
    <row r="53" spans="1:24" s="68" customFormat="1" x14ac:dyDescent="0.25">
      <c r="A53" s="109"/>
      <c r="B53" s="109"/>
      <c r="C53" s="93"/>
      <c r="D53" s="67"/>
      <c r="F53" s="46"/>
      <c r="G53" s="46"/>
      <c r="H53" s="46"/>
      <c r="I53" s="46"/>
      <c r="J53" s="6"/>
      <c r="K53" s="46"/>
      <c r="L53" s="46"/>
      <c r="M53" s="46"/>
      <c r="N53" s="46"/>
      <c r="O53" s="6"/>
      <c r="P53" s="46"/>
      <c r="Q53" s="46"/>
      <c r="R53" s="46"/>
      <c r="S53" s="46"/>
      <c r="T53" s="6"/>
      <c r="U53" s="46"/>
      <c r="V53" s="46"/>
      <c r="W53" s="46"/>
      <c r="X53" s="46"/>
    </row>
    <row r="54" spans="1:24" s="68" customFormat="1" ht="15" x14ac:dyDescent="0.25">
      <c r="A54" s="20" t="s">
        <v>65</v>
      </c>
      <c r="B54" s="102"/>
      <c r="C54" s="193"/>
      <c r="D54" s="193"/>
      <c r="F54" s="144">
        <v>114</v>
      </c>
      <c r="G54" s="145">
        <v>122</v>
      </c>
      <c r="H54" s="145">
        <v>23</v>
      </c>
      <c r="I54" s="145">
        <v>141</v>
      </c>
      <c r="J54" s="6"/>
      <c r="K54" s="144">
        <v>527</v>
      </c>
      <c r="L54" s="145">
        <v>538</v>
      </c>
      <c r="M54" s="145">
        <v>352</v>
      </c>
      <c r="N54" s="145">
        <v>614</v>
      </c>
      <c r="O54" s="6"/>
      <c r="P54" s="144">
        <v>567</v>
      </c>
      <c r="Q54" s="145">
        <v>550</v>
      </c>
      <c r="R54" s="145">
        <v>528</v>
      </c>
      <c r="S54" s="145">
        <v>738</v>
      </c>
      <c r="T54" s="6"/>
      <c r="U54" s="144">
        <v>570</v>
      </c>
      <c r="V54" s="145">
        <v>558</v>
      </c>
      <c r="W54" s="145">
        <v>535</v>
      </c>
      <c r="X54" s="145">
        <v>734</v>
      </c>
    </row>
    <row r="55" spans="1:24" s="31" customFormat="1" x14ac:dyDescent="0.25">
      <c r="A55" s="109"/>
      <c r="B55" s="109"/>
      <c r="C55" s="160"/>
      <c r="D55" s="30"/>
      <c r="F55" s="46"/>
      <c r="G55" s="46"/>
      <c r="H55" s="46"/>
      <c r="I55" s="46"/>
      <c r="J55" s="6"/>
      <c r="K55" s="46"/>
      <c r="L55" s="46"/>
      <c r="M55" s="46"/>
      <c r="N55" s="46"/>
      <c r="O55" s="6"/>
      <c r="P55" s="46"/>
      <c r="Q55" s="46"/>
      <c r="R55" s="46"/>
      <c r="S55" s="46"/>
      <c r="T55" s="6"/>
      <c r="U55" s="46"/>
      <c r="V55" s="46"/>
      <c r="W55" s="46"/>
      <c r="X55" s="46"/>
    </row>
    <row r="56" spans="1:24" x14ac:dyDescent="0.25">
      <c r="A56" s="111"/>
      <c r="B56" s="111"/>
      <c r="C56" s="161" t="s">
        <v>52</v>
      </c>
      <c r="D56" s="78"/>
      <c r="F56" s="144">
        <v>7</v>
      </c>
      <c r="G56" s="145">
        <v>6</v>
      </c>
      <c r="H56" s="145">
        <v>2</v>
      </c>
      <c r="I56" s="145">
        <v>10</v>
      </c>
      <c r="K56" s="144">
        <v>21</v>
      </c>
      <c r="L56" s="145">
        <v>21</v>
      </c>
      <c r="M56" s="145">
        <v>16</v>
      </c>
      <c r="N56" s="145">
        <v>24</v>
      </c>
      <c r="P56" s="144">
        <v>21</v>
      </c>
      <c r="Q56" s="145">
        <v>21</v>
      </c>
      <c r="R56" s="145">
        <v>15</v>
      </c>
      <c r="S56" s="145">
        <v>26</v>
      </c>
      <c r="U56" s="144">
        <v>21</v>
      </c>
      <c r="V56" s="145">
        <v>21</v>
      </c>
      <c r="W56" s="145">
        <v>15</v>
      </c>
      <c r="X56" s="145">
        <v>26</v>
      </c>
    </row>
    <row r="57" spans="1:24" x14ac:dyDescent="0.25">
      <c r="A57" s="111"/>
      <c r="B57" s="111"/>
      <c r="C57" s="161" t="s">
        <v>31</v>
      </c>
      <c r="D57" s="78"/>
      <c r="F57" s="144">
        <v>108</v>
      </c>
      <c r="G57" s="145">
        <v>112</v>
      </c>
      <c r="H57" s="145">
        <v>15</v>
      </c>
      <c r="I57" s="145">
        <v>135</v>
      </c>
      <c r="K57" s="144">
        <v>505</v>
      </c>
      <c r="L57" s="145">
        <v>518</v>
      </c>
      <c r="M57" s="145">
        <v>332</v>
      </c>
      <c r="N57" s="145">
        <v>555</v>
      </c>
      <c r="P57" s="144">
        <v>546</v>
      </c>
      <c r="Q57" s="145">
        <v>533</v>
      </c>
      <c r="R57" s="145">
        <v>508</v>
      </c>
      <c r="S57" s="145">
        <v>715</v>
      </c>
      <c r="U57" s="144">
        <v>549</v>
      </c>
      <c r="V57" s="145">
        <v>539</v>
      </c>
      <c r="W57" s="145">
        <v>513</v>
      </c>
      <c r="X57" s="145">
        <v>712</v>
      </c>
    </row>
    <row r="58" spans="1:24" s="25" customFormat="1" x14ac:dyDescent="0.25">
      <c r="A58" s="102"/>
      <c r="B58" s="102"/>
      <c r="C58" s="29"/>
      <c r="D58" s="27"/>
      <c r="F58" s="46"/>
      <c r="G58" s="46"/>
      <c r="H58" s="46"/>
      <c r="I58" s="46"/>
      <c r="J58" s="6"/>
      <c r="K58" s="46"/>
      <c r="L58" s="46"/>
      <c r="M58" s="46"/>
      <c r="N58" s="46"/>
      <c r="O58" s="6"/>
      <c r="P58" s="46"/>
      <c r="Q58" s="46"/>
      <c r="R58" s="46"/>
      <c r="S58" s="46"/>
      <c r="T58" s="6"/>
      <c r="U58" s="46"/>
      <c r="V58" s="46"/>
      <c r="W58" s="46"/>
      <c r="X58" s="46"/>
    </row>
    <row r="59" spans="1:24" s="25" customFormat="1" x14ac:dyDescent="0.25">
      <c r="A59" s="16"/>
      <c r="B59" s="16"/>
      <c r="C59" s="162" t="s">
        <v>32</v>
      </c>
      <c r="D59" s="28"/>
      <c r="F59" s="163">
        <v>0.35</v>
      </c>
      <c r="G59" s="164">
        <v>0.36</v>
      </c>
      <c r="H59" s="164">
        <v>0.05</v>
      </c>
      <c r="I59" s="164">
        <v>0.67</v>
      </c>
      <c r="J59" s="165"/>
      <c r="K59" s="163">
        <v>1.62</v>
      </c>
      <c r="L59" s="164">
        <v>1.61</v>
      </c>
      <c r="M59" s="164">
        <v>1.3</v>
      </c>
      <c r="N59" s="164">
        <v>1.92</v>
      </c>
      <c r="O59" s="68"/>
      <c r="P59" s="163">
        <v>1.66</v>
      </c>
      <c r="Q59" s="164">
        <v>1.67</v>
      </c>
      <c r="R59" s="164">
        <v>1.47</v>
      </c>
      <c r="S59" s="164">
        <v>1.84</v>
      </c>
      <c r="T59" s="68"/>
      <c r="U59" s="163">
        <v>1.67</v>
      </c>
      <c r="V59" s="164">
        <v>1.67</v>
      </c>
      <c r="W59" s="164">
        <v>1.47</v>
      </c>
      <c r="X59" s="164">
        <v>1.9</v>
      </c>
    </row>
    <row r="60" spans="1:24" x14ac:dyDescent="0.25">
      <c r="A60" s="16"/>
      <c r="B60" s="16"/>
      <c r="C60" s="162" t="s">
        <v>33</v>
      </c>
      <c r="D60" s="26"/>
      <c r="F60" s="163">
        <v>0.5</v>
      </c>
      <c r="G60" s="164">
        <v>0.5</v>
      </c>
      <c r="H60" s="164">
        <v>0.5</v>
      </c>
      <c r="I60" s="164">
        <v>0.5</v>
      </c>
      <c r="J60" s="165"/>
      <c r="K60" s="163">
        <v>1.5</v>
      </c>
      <c r="L60" s="164">
        <v>1.5</v>
      </c>
      <c r="M60" s="164">
        <v>1.5</v>
      </c>
      <c r="N60" s="164">
        <v>1.5</v>
      </c>
      <c r="O60" s="68"/>
      <c r="P60" s="163">
        <v>1.47</v>
      </c>
      <c r="Q60" s="164">
        <v>1.5</v>
      </c>
      <c r="R60" s="164">
        <v>1</v>
      </c>
      <c r="S60" s="164">
        <v>1.5</v>
      </c>
      <c r="T60" s="68"/>
      <c r="U60" s="163">
        <v>1.48</v>
      </c>
      <c r="V60" s="164">
        <v>1.5</v>
      </c>
      <c r="W60" s="164">
        <v>1</v>
      </c>
      <c r="X60" s="164">
        <v>1.58</v>
      </c>
    </row>
    <row r="61" spans="1:24" s="25" customFormat="1" x14ac:dyDescent="0.25">
      <c r="A61" s="108"/>
      <c r="B61" s="108"/>
      <c r="C61" s="30"/>
      <c r="D61" s="26"/>
      <c r="F61" s="46"/>
      <c r="G61" s="46"/>
      <c r="H61" s="46"/>
      <c r="I61" s="46"/>
      <c r="J61" s="6"/>
      <c r="K61" s="46"/>
      <c r="L61" s="46"/>
      <c r="M61" s="46"/>
      <c r="N61" s="46"/>
      <c r="O61" s="6"/>
      <c r="P61" s="46"/>
      <c r="Q61" s="46"/>
      <c r="R61" s="46"/>
      <c r="S61" s="46"/>
      <c r="T61" s="6"/>
      <c r="U61" s="46"/>
      <c r="V61" s="46"/>
      <c r="W61" s="46"/>
      <c r="X61" s="46"/>
    </row>
    <row r="62" spans="1:24" ht="15" x14ac:dyDescent="0.25">
      <c r="A62" s="20" t="s">
        <v>66</v>
      </c>
      <c r="B62" s="16"/>
      <c r="C62" s="193" t="s">
        <v>68</v>
      </c>
      <c r="D62" s="193"/>
      <c r="F62" s="144">
        <v>303</v>
      </c>
      <c r="G62" s="145">
        <v>313</v>
      </c>
      <c r="H62" s="145">
        <v>208</v>
      </c>
      <c r="I62" s="145">
        <v>342</v>
      </c>
      <c r="J62" s="143"/>
      <c r="K62" s="144">
        <v>1003</v>
      </c>
      <c r="L62" s="145">
        <v>1013</v>
      </c>
      <c r="M62" s="145">
        <v>896</v>
      </c>
      <c r="N62" s="145">
        <v>1057</v>
      </c>
      <c r="P62" s="144">
        <v>1046</v>
      </c>
      <c r="Q62" s="145">
        <v>1047</v>
      </c>
      <c r="R62" s="145">
        <v>997</v>
      </c>
      <c r="S62" s="145">
        <v>1126</v>
      </c>
      <c r="U62" s="144">
        <v>1060</v>
      </c>
      <c r="V62" s="145">
        <v>1059</v>
      </c>
      <c r="W62" s="145">
        <v>998</v>
      </c>
      <c r="X62" s="145">
        <v>1123</v>
      </c>
    </row>
    <row r="63" spans="1:24" x14ac:dyDescent="0.25">
      <c r="A63" s="102"/>
      <c r="B63" s="102"/>
      <c r="C63" s="89" t="s">
        <v>34</v>
      </c>
      <c r="D63" s="22"/>
      <c r="F63" s="149">
        <v>0.21</v>
      </c>
      <c r="G63" s="150">
        <v>0.22</v>
      </c>
      <c r="H63" s="150">
        <v>0.14499999999999999</v>
      </c>
      <c r="I63" s="150">
        <v>0.23799999999999999</v>
      </c>
      <c r="J63" s="151"/>
      <c r="K63" s="149">
        <v>0.17699999999999999</v>
      </c>
      <c r="L63" s="150">
        <v>0.17799999999999999</v>
      </c>
      <c r="M63" s="150">
        <v>0.158</v>
      </c>
      <c r="N63" s="150">
        <v>0.186</v>
      </c>
      <c r="P63" s="149">
        <v>0.186</v>
      </c>
      <c r="Q63" s="150">
        <v>0.186</v>
      </c>
      <c r="R63" s="150">
        <v>0.17599999999999999</v>
      </c>
      <c r="S63" s="150">
        <v>0.2</v>
      </c>
      <c r="T63" s="40"/>
      <c r="U63" s="149">
        <v>0.19</v>
      </c>
      <c r="V63" s="150">
        <v>0.192</v>
      </c>
      <c r="W63" s="150">
        <v>0.17699999999999999</v>
      </c>
      <c r="X63" s="150">
        <v>0.2</v>
      </c>
    </row>
    <row r="64" spans="1:24" ht="13.2" customHeight="1" x14ac:dyDescent="0.25">
      <c r="A64" s="108"/>
      <c r="B64" s="108"/>
      <c r="C64" s="95"/>
      <c r="D64" s="80"/>
      <c r="F64" s="46"/>
      <c r="G64" s="46"/>
      <c r="H64" s="46"/>
      <c r="I64" s="46"/>
      <c r="K64" s="46"/>
      <c r="L64" s="46"/>
      <c r="M64" s="46"/>
      <c r="N64" s="46"/>
      <c r="P64" s="46"/>
      <c r="Q64" s="46"/>
      <c r="R64" s="46"/>
      <c r="S64" s="46"/>
      <c r="U64" s="46"/>
      <c r="V64" s="46"/>
      <c r="W64" s="46"/>
      <c r="X64" s="46"/>
    </row>
    <row r="65" spans="1:24" ht="15" x14ac:dyDescent="0.25">
      <c r="A65" s="20" t="s">
        <v>45</v>
      </c>
      <c r="B65" s="16"/>
      <c r="C65" s="193"/>
      <c r="D65" s="193"/>
      <c r="F65" s="144">
        <v>48</v>
      </c>
      <c r="G65" s="145">
        <v>53</v>
      </c>
      <c r="H65" s="145">
        <v>-12</v>
      </c>
      <c r="I65" s="145">
        <v>101</v>
      </c>
      <c r="K65" s="144">
        <v>527</v>
      </c>
      <c r="L65" s="145">
        <v>533</v>
      </c>
      <c r="M65" s="145">
        <v>481</v>
      </c>
      <c r="N65" s="145">
        <v>582</v>
      </c>
      <c r="P65" s="144">
        <v>508</v>
      </c>
      <c r="Q65" s="145">
        <v>528</v>
      </c>
      <c r="R65" s="145">
        <v>402</v>
      </c>
      <c r="S65" s="145">
        <v>607</v>
      </c>
      <c r="U65" s="144">
        <v>499</v>
      </c>
      <c r="V65" s="145">
        <v>507</v>
      </c>
      <c r="W65" s="145">
        <v>405</v>
      </c>
      <c r="X65" s="145">
        <v>617</v>
      </c>
    </row>
    <row r="66" spans="1:24" x14ac:dyDescent="0.25">
      <c r="A66" s="16"/>
      <c r="B66" s="16"/>
      <c r="D66" s="80"/>
      <c r="F66" s="46"/>
      <c r="G66" s="46"/>
      <c r="H66" s="46"/>
      <c r="I66" s="46"/>
      <c r="K66" s="46"/>
      <c r="L66" s="46"/>
      <c r="M66" s="46"/>
      <c r="N66" s="46"/>
      <c r="P66" s="46"/>
      <c r="Q66" s="46"/>
      <c r="R66" s="46"/>
      <c r="S66" s="46"/>
      <c r="U66" s="46"/>
      <c r="V66" s="46"/>
      <c r="W66" s="46"/>
      <c r="X66" s="46"/>
    </row>
    <row r="67" spans="1:24" ht="15" x14ac:dyDescent="0.25">
      <c r="A67" s="20" t="s">
        <v>67</v>
      </c>
      <c r="B67" s="16"/>
      <c r="C67" s="193"/>
      <c r="D67" s="193"/>
      <c r="F67" s="144">
        <v>-2145</v>
      </c>
      <c r="G67" s="145">
        <v>-2121</v>
      </c>
      <c r="H67" s="145">
        <v>-2439</v>
      </c>
      <c r="I67" s="145">
        <v>-2069</v>
      </c>
      <c r="K67" s="144">
        <v>-2146</v>
      </c>
      <c r="L67" s="145">
        <v>-2134</v>
      </c>
      <c r="M67" s="145">
        <v>-2439</v>
      </c>
      <c r="N67" s="145">
        <v>-2069</v>
      </c>
      <c r="P67" s="144">
        <v>-2265</v>
      </c>
      <c r="Q67" s="145">
        <v>-2237</v>
      </c>
      <c r="R67" s="145">
        <v>-2605</v>
      </c>
      <c r="S67" s="145">
        <v>-2014</v>
      </c>
      <c r="U67" s="144">
        <v>-2281</v>
      </c>
      <c r="V67" s="145">
        <v>-2258</v>
      </c>
      <c r="W67" s="145">
        <v>-2625</v>
      </c>
      <c r="X67" s="145">
        <v>-1921</v>
      </c>
    </row>
    <row r="68" spans="1:24" s="79" customFormat="1" ht="15" x14ac:dyDescent="0.25">
      <c r="A68" s="173"/>
      <c r="B68" s="41"/>
      <c r="C68" s="174"/>
      <c r="D68" s="174"/>
      <c r="F68" s="46"/>
      <c r="G68" s="46"/>
      <c r="H68" s="46"/>
      <c r="I68" s="46"/>
      <c r="J68" s="6"/>
      <c r="K68" s="46"/>
      <c r="L68" s="46"/>
      <c r="M68" s="46"/>
      <c r="N68" s="46"/>
      <c r="O68" s="6"/>
      <c r="P68" s="46"/>
      <c r="Q68" s="46"/>
      <c r="R68" s="46"/>
      <c r="S68" s="46"/>
      <c r="T68" s="6"/>
      <c r="U68" s="46"/>
      <c r="V68" s="46"/>
      <c r="W68" s="46"/>
      <c r="X68" s="46"/>
    </row>
    <row r="69" spans="1:24" s="79" customFormat="1" ht="15" hidden="1" outlineLevel="1" x14ac:dyDescent="0.25">
      <c r="A69" s="173"/>
      <c r="B69" s="41"/>
      <c r="C69" s="174"/>
      <c r="D69" s="174"/>
      <c r="F69" s="46">
        <v>0</v>
      </c>
      <c r="G69" s="46">
        <v>0</v>
      </c>
      <c r="H69" s="46">
        <v>0</v>
      </c>
      <c r="I69" s="46">
        <v>0</v>
      </c>
      <c r="K69" s="46">
        <v>0</v>
      </c>
      <c r="L69" s="46">
        <v>0</v>
      </c>
      <c r="M69" s="46">
        <v>0</v>
      </c>
      <c r="N69" s="46">
        <v>0</v>
      </c>
      <c r="P69" s="46">
        <v>0</v>
      </c>
      <c r="Q69" s="46">
        <v>0</v>
      </c>
      <c r="R69" s="46">
        <v>0</v>
      </c>
      <c r="S69" s="46">
        <v>0</v>
      </c>
      <c r="U69" s="46">
        <v>0</v>
      </c>
      <c r="V69" s="46">
        <v>0</v>
      </c>
      <c r="W69" s="46">
        <v>0</v>
      </c>
      <c r="X69" s="46">
        <v>0</v>
      </c>
    </row>
    <row r="70" spans="1:24" s="79" customFormat="1" ht="15" hidden="1" outlineLevel="1" x14ac:dyDescent="0.25">
      <c r="A70" s="173"/>
      <c r="B70" s="41"/>
      <c r="C70" s="174"/>
      <c r="D70" s="174"/>
      <c r="F70" s="46">
        <v>0</v>
      </c>
      <c r="G70" s="46">
        <v>0</v>
      </c>
      <c r="H70" s="46">
        <v>0</v>
      </c>
      <c r="I70" s="46">
        <v>0</v>
      </c>
      <c r="K70" s="46">
        <v>0</v>
      </c>
      <c r="L70" s="46">
        <v>0</v>
      </c>
      <c r="M70" s="46">
        <v>0</v>
      </c>
      <c r="N70" s="46">
        <v>0</v>
      </c>
      <c r="P70" s="46">
        <v>0</v>
      </c>
      <c r="Q70" s="46">
        <v>0</v>
      </c>
      <c r="R70" s="46">
        <v>0</v>
      </c>
      <c r="S70" s="46">
        <v>0</v>
      </c>
      <c r="U70" s="46">
        <v>0</v>
      </c>
      <c r="V70" s="46">
        <v>0</v>
      </c>
      <c r="W70" s="46">
        <v>0</v>
      </c>
      <c r="X70" s="46">
        <v>0</v>
      </c>
    </row>
    <row r="71" spans="1:24" ht="20.399999999999999" hidden="1" customHeight="1" outlineLevel="1" x14ac:dyDescent="0.25">
      <c r="A71" s="30"/>
      <c r="B71" s="30"/>
      <c r="C71" s="30"/>
      <c r="D71" s="79"/>
      <c r="F71" s="112">
        <v>0</v>
      </c>
      <c r="G71" s="112">
        <v>0</v>
      </c>
      <c r="H71" s="112">
        <v>0</v>
      </c>
      <c r="I71" s="112">
        <v>0</v>
      </c>
      <c r="K71" s="112">
        <v>0</v>
      </c>
      <c r="L71" s="112">
        <v>0</v>
      </c>
      <c r="M71" s="112">
        <v>0</v>
      </c>
      <c r="N71" s="112">
        <v>0</v>
      </c>
      <c r="P71" s="112">
        <v>0</v>
      </c>
      <c r="Q71" s="112">
        <v>0</v>
      </c>
      <c r="R71" s="112">
        <v>0</v>
      </c>
      <c r="S71" s="112">
        <v>0</v>
      </c>
      <c r="U71" s="112">
        <v>0</v>
      </c>
      <c r="V71" s="112">
        <v>0</v>
      </c>
      <c r="W71" s="112">
        <v>0</v>
      </c>
      <c r="X71" s="112">
        <v>0</v>
      </c>
    </row>
    <row r="72" spans="1:24" s="168" customFormat="1" ht="22.2" customHeight="1" collapsed="1" x14ac:dyDescent="0.25">
      <c r="A72" s="166" t="s">
        <v>36</v>
      </c>
      <c r="B72" s="166"/>
      <c r="C72" s="166"/>
      <c r="D72" s="167"/>
      <c r="F72" s="46"/>
      <c r="G72" s="46"/>
      <c r="H72" s="46"/>
      <c r="I72" s="46"/>
      <c r="J72" s="6"/>
      <c r="K72" s="46"/>
      <c r="L72" s="46"/>
      <c r="M72" s="46"/>
      <c r="N72" s="46"/>
      <c r="O72" s="6"/>
      <c r="P72" s="46"/>
      <c r="Q72" s="46"/>
      <c r="R72" s="46"/>
      <c r="S72" s="46"/>
      <c r="T72" s="6"/>
      <c r="U72" s="46"/>
      <c r="V72" s="46"/>
      <c r="W72" s="46"/>
      <c r="X72" s="46"/>
    </row>
    <row r="73" spans="1:24" s="177" customFormat="1" ht="15" hidden="1" customHeight="1" outlineLevel="1" x14ac:dyDescent="0.3">
      <c r="A73" s="175"/>
      <c r="B73" s="175"/>
      <c r="C73" s="175"/>
      <c r="D73" s="176"/>
      <c r="F73" s="178">
        <v>0</v>
      </c>
      <c r="G73" s="178">
        <v>0</v>
      </c>
      <c r="H73" s="178">
        <v>0</v>
      </c>
      <c r="I73" s="178">
        <v>0</v>
      </c>
      <c r="K73" s="178">
        <v>0</v>
      </c>
      <c r="L73" s="178">
        <v>0</v>
      </c>
      <c r="M73" s="178">
        <v>0</v>
      </c>
      <c r="N73" s="178">
        <v>0</v>
      </c>
      <c r="P73" s="178">
        <v>0</v>
      </c>
      <c r="Q73" s="178">
        <v>0</v>
      </c>
      <c r="R73" s="178">
        <v>0</v>
      </c>
      <c r="S73" s="178">
        <v>0</v>
      </c>
      <c r="U73" s="178">
        <v>0</v>
      </c>
      <c r="V73" s="178">
        <v>0</v>
      </c>
      <c r="W73" s="178">
        <v>0</v>
      </c>
      <c r="X73" s="178">
        <v>0</v>
      </c>
    </row>
    <row r="74" spans="1:24" s="177" customFormat="1" ht="15" hidden="1" customHeight="1" outlineLevel="1" x14ac:dyDescent="0.3">
      <c r="A74" s="175"/>
      <c r="B74" s="175"/>
      <c r="C74" s="175"/>
      <c r="D74" s="176"/>
      <c r="F74" s="178">
        <v>0</v>
      </c>
      <c r="G74" s="178">
        <v>0</v>
      </c>
      <c r="H74" s="178">
        <v>0</v>
      </c>
      <c r="I74" s="178">
        <v>0</v>
      </c>
      <c r="K74" s="178">
        <v>0</v>
      </c>
      <c r="L74" s="178">
        <v>0</v>
      </c>
      <c r="M74" s="178">
        <v>0</v>
      </c>
      <c r="N74" s="178">
        <v>0</v>
      </c>
      <c r="P74" s="178">
        <v>0</v>
      </c>
      <c r="Q74" s="178">
        <v>0</v>
      </c>
      <c r="R74" s="178">
        <v>0</v>
      </c>
      <c r="S74" s="178">
        <v>0</v>
      </c>
      <c r="U74" s="178">
        <v>0</v>
      </c>
      <c r="V74" s="178">
        <v>0</v>
      </c>
      <c r="W74" s="178">
        <v>0</v>
      </c>
      <c r="X74" s="178">
        <v>0</v>
      </c>
    </row>
    <row r="75" spans="1:24" s="177" customFormat="1" ht="15" hidden="1" customHeight="1" outlineLevel="1" x14ac:dyDescent="0.3">
      <c r="A75" s="175"/>
      <c r="B75" s="175"/>
      <c r="C75" s="175"/>
      <c r="D75" s="176"/>
      <c r="F75" s="178">
        <v>0</v>
      </c>
      <c r="G75" s="178">
        <v>0</v>
      </c>
      <c r="H75" s="178">
        <v>0</v>
      </c>
      <c r="I75" s="178">
        <v>0</v>
      </c>
      <c r="K75" s="178">
        <v>0</v>
      </c>
      <c r="L75" s="178">
        <v>0</v>
      </c>
      <c r="M75" s="178">
        <v>0</v>
      </c>
      <c r="N75" s="178">
        <v>0</v>
      </c>
      <c r="P75" s="178">
        <v>0</v>
      </c>
      <c r="Q75" s="178">
        <v>0</v>
      </c>
      <c r="R75" s="178">
        <v>0</v>
      </c>
      <c r="S75" s="178">
        <v>0</v>
      </c>
      <c r="U75" s="178">
        <v>0</v>
      </c>
      <c r="V75" s="178">
        <v>0</v>
      </c>
      <c r="W75" s="178">
        <v>0</v>
      </c>
      <c r="X75" s="178">
        <v>0</v>
      </c>
    </row>
    <row r="76" spans="1:24" s="177" customFormat="1" ht="15" hidden="1" customHeight="1" outlineLevel="1" x14ac:dyDescent="0.3">
      <c r="A76" s="175"/>
      <c r="B76" s="175"/>
      <c r="C76" s="175"/>
      <c r="D76" s="176"/>
      <c r="F76" s="178">
        <v>0</v>
      </c>
      <c r="G76" s="178">
        <v>0</v>
      </c>
      <c r="H76" s="178">
        <v>0</v>
      </c>
      <c r="I76" s="178">
        <v>0</v>
      </c>
      <c r="K76" s="178">
        <v>0</v>
      </c>
      <c r="L76" s="178">
        <v>0</v>
      </c>
      <c r="M76" s="178">
        <v>0</v>
      </c>
      <c r="N76" s="178">
        <v>0</v>
      </c>
      <c r="P76" s="178">
        <v>0</v>
      </c>
      <c r="Q76" s="178">
        <v>0</v>
      </c>
      <c r="R76" s="178">
        <v>0</v>
      </c>
      <c r="S76" s="178">
        <v>0</v>
      </c>
      <c r="U76" s="178">
        <v>0</v>
      </c>
      <c r="V76" s="178">
        <v>0</v>
      </c>
      <c r="W76" s="178">
        <v>0</v>
      </c>
      <c r="X76" s="178">
        <v>0</v>
      </c>
    </row>
    <row r="77" spans="1:24" ht="15" collapsed="1" x14ac:dyDescent="0.25">
      <c r="A77" s="135" t="s">
        <v>37</v>
      </c>
      <c r="B77" s="136"/>
      <c r="C77" s="170"/>
      <c r="D77" s="134"/>
      <c r="E77" s="133"/>
      <c r="F77" s="132"/>
      <c r="G77" s="132"/>
      <c r="H77" s="132"/>
      <c r="I77" s="132"/>
      <c r="J77" s="132"/>
      <c r="K77" s="132"/>
      <c r="L77" s="132"/>
      <c r="M77" s="132"/>
      <c r="N77" s="132"/>
      <c r="O77" s="133"/>
      <c r="P77" s="132"/>
      <c r="Q77" s="132"/>
      <c r="R77" s="132"/>
      <c r="S77" s="132"/>
      <c r="T77" s="132"/>
      <c r="U77" s="132"/>
      <c r="V77" s="132"/>
      <c r="W77" s="132"/>
      <c r="X77" s="132"/>
    </row>
    <row r="78" spans="1:24" x14ac:dyDescent="0.25">
      <c r="A78" s="138"/>
      <c r="B78" s="138"/>
      <c r="C78" s="18" t="s">
        <v>38</v>
      </c>
      <c r="F78" s="144">
        <v>-22</v>
      </c>
      <c r="G78" s="145">
        <v>-21</v>
      </c>
      <c r="H78" s="145">
        <v>-30</v>
      </c>
      <c r="I78" s="145">
        <v>-15</v>
      </c>
      <c r="K78" s="144">
        <v>-101</v>
      </c>
      <c r="L78" s="145">
        <v>-100</v>
      </c>
      <c r="M78" s="145">
        <v>-109</v>
      </c>
      <c r="N78" s="145">
        <v>-93</v>
      </c>
      <c r="P78" s="144">
        <v>-87</v>
      </c>
      <c r="Q78" s="145">
        <v>-90</v>
      </c>
      <c r="R78" s="145">
        <v>-125</v>
      </c>
      <c r="S78" s="145">
        <v>-40</v>
      </c>
      <c r="U78" s="144">
        <v>-73</v>
      </c>
      <c r="V78" s="145">
        <v>-80</v>
      </c>
      <c r="W78" s="145">
        <v>-100</v>
      </c>
      <c r="X78" s="145">
        <v>-40</v>
      </c>
    </row>
    <row r="79" spans="1:24" x14ac:dyDescent="0.25">
      <c r="A79" s="137"/>
      <c r="B79" s="137"/>
      <c r="C79" s="18" t="s">
        <v>39</v>
      </c>
      <c r="D79" s="23"/>
      <c r="F79" s="144">
        <v>8</v>
      </c>
      <c r="G79" s="145">
        <v>8</v>
      </c>
      <c r="H79" s="145">
        <v>-5</v>
      </c>
      <c r="I79" s="145">
        <v>18</v>
      </c>
      <c r="K79" s="144">
        <v>28</v>
      </c>
      <c r="L79" s="145">
        <v>28</v>
      </c>
      <c r="M79" s="145">
        <v>15</v>
      </c>
      <c r="N79" s="145">
        <v>38</v>
      </c>
      <c r="P79" s="144">
        <v>21</v>
      </c>
      <c r="Q79" s="145">
        <v>25</v>
      </c>
      <c r="R79" s="145">
        <v>-10</v>
      </c>
      <c r="S79" s="145">
        <v>36</v>
      </c>
      <c r="U79" s="144">
        <v>14</v>
      </c>
      <c r="V79" s="145">
        <v>18</v>
      </c>
      <c r="W79" s="145">
        <v>-20</v>
      </c>
      <c r="X79" s="145">
        <v>37</v>
      </c>
    </row>
    <row r="80" spans="1:24" x14ac:dyDescent="0.25">
      <c r="A80" s="137"/>
      <c r="B80" s="137"/>
      <c r="C80" s="18" t="s">
        <v>53</v>
      </c>
      <c r="D80" s="23"/>
      <c r="F80" s="144">
        <v>7</v>
      </c>
      <c r="G80" s="145">
        <v>5</v>
      </c>
      <c r="H80" s="145">
        <v>0</v>
      </c>
      <c r="I80" s="145">
        <v>16</v>
      </c>
      <c r="K80" s="144">
        <v>21</v>
      </c>
      <c r="L80" s="145">
        <v>20</v>
      </c>
      <c r="M80" s="145">
        <v>14</v>
      </c>
      <c r="N80" s="145">
        <v>30</v>
      </c>
      <c r="P80" s="144">
        <v>16</v>
      </c>
      <c r="Q80" s="145">
        <v>20</v>
      </c>
      <c r="R80" s="145">
        <v>-14</v>
      </c>
      <c r="S80" s="145">
        <v>31</v>
      </c>
      <c r="U80" s="144">
        <v>14</v>
      </c>
      <c r="V80" s="145">
        <v>16</v>
      </c>
      <c r="W80" s="145">
        <v>-26</v>
      </c>
      <c r="X80" s="145">
        <v>33</v>
      </c>
    </row>
    <row r="81" spans="1:25" x14ac:dyDescent="0.25">
      <c r="A81" s="137"/>
      <c r="B81" s="137"/>
      <c r="C81" s="18" t="s">
        <v>54</v>
      </c>
      <c r="F81" s="46"/>
      <c r="G81" s="46"/>
      <c r="H81" s="46"/>
      <c r="I81" s="46"/>
      <c r="K81" s="46"/>
      <c r="L81" s="46"/>
      <c r="M81" s="46"/>
      <c r="N81" s="46"/>
      <c r="P81" s="46"/>
      <c r="Q81" s="46"/>
      <c r="R81" s="46"/>
      <c r="S81" s="46"/>
      <c r="U81" s="46"/>
      <c r="V81" s="46"/>
      <c r="W81" s="46"/>
      <c r="X81" s="46"/>
      <c r="Y81" s="79"/>
    </row>
    <row r="82" spans="1:25" x14ac:dyDescent="0.25">
      <c r="A82" s="137"/>
      <c r="B82" s="137"/>
      <c r="C82" s="171"/>
      <c r="D82" s="23" t="s">
        <v>41</v>
      </c>
      <c r="F82" s="144">
        <v>14</v>
      </c>
      <c r="G82" s="145">
        <v>13</v>
      </c>
      <c r="H82" s="145">
        <v>6</v>
      </c>
      <c r="I82" s="145">
        <v>29</v>
      </c>
      <c r="K82" s="144">
        <v>43</v>
      </c>
      <c r="L82" s="145">
        <v>44</v>
      </c>
      <c r="M82" s="145">
        <v>20</v>
      </c>
      <c r="N82" s="145">
        <v>58</v>
      </c>
      <c r="P82" s="144">
        <v>37</v>
      </c>
      <c r="Q82" s="145">
        <v>40</v>
      </c>
      <c r="R82" s="145">
        <v>16</v>
      </c>
      <c r="S82" s="145">
        <v>58</v>
      </c>
      <c r="U82" s="144">
        <v>35</v>
      </c>
      <c r="V82" s="145">
        <v>28</v>
      </c>
      <c r="W82" s="145">
        <v>10</v>
      </c>
      <c r="X82" s="145">
        <v>85</v>
      </c>
    </row>
    <row r="83" spans="1:25" x14ac:dyDescent="0.25">
      <c r="A83" s="139"/>
      <c r="B83" s="139"/>
      <c r="C83" s="172"/>
      <c r="D83" s="23" t="s">
        <v>42</v>
      </c>
      <c r="F83" s="144">
        <v>-19</v>
      </c>
      <c r="G83" s="145">
        <v>-18</v>
      </c>
      <c r="H83" s="145">
        <v>-38</v>
      </c>
      <c r="I83" s="145">
        <v>-5</v>
      </c>
      <c r="K83" s="144">
        <v>-83</v>
      </c>
      <c r="L83" s="145">
        <v>-80</v>
      </c>
      <c r="M83" s="145">
        <v>-111</v>
      </c>
      <c r="N83" s="145">
        <v>-67</v>
      </c>
      <c r="P83" s="144">
        <v>-71</v>
      </c>
      <c r="Q83" s="145">
        <v>-69</v>
      </c>
      <c r="R83" s="145">
        <v>-150</v>
      </c>
      <c r="S83" s="145">
        <v>-18</v>
      </c>
      <c r="U83" s="144">
        <v>-64</v>
      </c>
      <c r="V83" s="145">
        <v>-67</v>
      </c>
      <c r="W83" s="145">
        <v>-120</v>
      </c>
      <c r="X83" s="145">
        <v>-13</v>
      </c>
    </row>
    <row r="84" spans="1:25" ht="15" x14ac:dyDescent="0.25">
      <c r="A84" s="135" t="s">
        <v>9</v>
      </c>
      <c r="B84" s="136"/>
      <c r="C84" s="170"/>
      <c r="D84" s="134"/>
      <c r="E84" s="133"/>
      <c r="F84" s="152"/>
      <c r="G84" s="152"/>
      <c r="H84" s="152"/>
      <c r="I84" s="152"/>
      <c r="J84" s="132"/>
      <c r="K84" s="152"/>
      <c r="L84" s="152"/>
      <c r="M84" s="152"/>
      <c r="N84" s="152"/>
      <c r="O84" s="133"/>
      <c r="P84" s="152"/>
      <c r="Q84" s="152"/>
      <c r="R84" s="152"/>
      <c r="S84" s="152"/>
      <c r="T84" s="132"/>
      <c r="U84" s="152"/>
      <c r="V84" s="152"/>
      <c r="W84" s="152"/>
      <c r="X84" s="152"/>
    </row>
    <row r="85" spans="1:25" x14ac:dyDescent="0.25">
      <c r="A85" s="138"/>
      <c r="B85" s="138"/>
      <c r="C85" s="18" t="s">
        <v>38</v>
      </c>
      <c r="F85" s="144">
        <v>-9</v>
      </c>
      <c r="G85" s="145">
        <v>-9</v>
      </c>
      <c r="H85" s="145">
        <v>-12</v>
      </c>
      <c r="I85" s="145">
        <v>-5</v>
      </c>
      <c r="K85" s="144">
        <v>-40</v>
      </c>
      <c r="L85" s="145">
        <v>-41</v>
      </c>
      <c r="M85" s="145">
        <v>-44</v>
      </c>
      <c r="N85" s="145">
        <v>-30</v>
      </c>
      <c r="P85" s="144">
        <v>-38</v>
      </c>
      <c r="Q85" s="145">
        <v>-40</v>
      </c>
      <c r="R85" s="145">
        <v>-42</v>
      </c>
      <c r="S85" s="145">
        <v>-30</v>
      </c>
      <c r="U85" s="144">
        <v>-36</v>
      </c>
      <c r="V85" s="145">
        <v>-37</v>
      </c>
      <c r="W85" s="145">
        <v>-42</v>
      </c>
      <c r="X85" s="145">
        <v>-20</v>
      </c>
    </row>
    <row r="86" spans="1:25" x14ac:dyDescent="0.25">
      <c r="A86" s="137"/>
      <c r="B86" s="137"/>
      <c r="C86" s="18" t="s">
        <v>43</v>
      </c>
      <c r="F86" s="144">
        <v>-1</v>
      </c>
      <c r="G86" s="145">
        <v>-1</v>
      </c>
      <c r="H86" s="145">
        <v>-3</v>
      </c>
      <c r="I86" s="145">
        <v>0</v>
      </c>
      <c r="K86" s="144">
        <v>0</v>
      </c>
      <c r="L86" s="145">
        <v>0</v>
      </c>
      <c r="M86" s="145">
        <v>-2</v>
      </c>
      <c r="N86" s="145">
        <v>1</v>
      </c>
      <c r="P86" s="144">
        <v>-2</v>
      </c>
      <c r="Q86" s="145">
        <v>0</v>
      </c>
      <c r="R86" s="145">
        <v>-8</v>
      </c>
      <c r="S86" s="145">
        <v>2</v>
      </c>
      <c r="U86" s="144">
        <v>-2</v>
      </c>
      <c r="V86" s="145">
        <v>-1</v>
      </c>
      <c r="W86" s="145">
        <v>-8</v>
      </c>
      <c r="X86" s="145">
        <v>1</v>
      </c>
    </row>
    <row r="87" spans="1:25" x14ac:dyDescent="0.25">
      <c r="A87" s="137"/>
      <c r="B87" s="137"/>
      <c r="C87" s="18" t="s">
        <v>40</v>
      </c>
      <c r="F87" s="144">
        <v>5</v>
      </c>
      <c r="G87" s="145">
        <v>5</v>
      </c>
      <c r="H87" s="145">
        <v>0</v>
      </c>
      <c r="I87" s="145">
        <v>10</v>
      </c>
      <c r="K87" s="144">
        <v>33</v>
      </c>
      <c r="L87" s="145">
        <v>35</v>
      </c>
      <c r="M87" s="145">
        <v>5</v>
      </c>
      <c r="N87" s="145">
        <v>40</v>
      </c>
      <c r="P87" s="144">
        <v>22</v>
      </c>
      <c r="Q87" s="145">
        <v>25</v>
      </c>
      <c r="R87" s="145">
        <v>-12</v>
      </c>
      <c r="S87" s="145">
        <v>40</v>
      </c>
      <c r="U87" s="144">
        <v>17</v>
      </c>
      <c r="V87" s="145">
        <v>22</v>
      </c>
      <c r="W87" s="145">
        <v>-10</v>
      </c>
      <c r="X87" s="145">
        <v>41</v>
      </c>
    </row>
    <row r="89" spans="1:25" ht="17.399999999999999" x14ac:dyDescent="0.25">
      <c r="A89" s="175"/>
      <c r="B89" s="175"/>
      <c r="C89" s="175"/>
      <c r="D89" s="176"/>
      <c r="E89" s="79"/>
      <c r="F89" s="188"/>
      <c r="G89" s="188"/>
      <c r="H89" s="188"/>
      <c r="I89" s="188"/>
    </row>
    <row r="90" spans="1:25" x14ac:dyDescent="0.25">
      <c r="A90" s="79"/>
      <c r="B90" s="79"/>
      <c r="C90" s="79"/>
      <c r="D90" s="79"/>
      <c r="E90" s="79"/>
      <c r="F90" s="188"/>
      <c r="G90" s="188"/>
      <c r="H90" s="188"/>
      <c r="I90" s="188"/>
    </row>
    <row r="91" spans="1:25" x14ac:dyDescent="0.25">
      <c r="A91" s="79"/>
      <c r="B91" s="79"/>
      <c r="C91" s="162"/>
      <c r="D91" s="79"/>
      <c r="E91" s="79"/>
      <c r="F91" s="189"/>
      <c r="G91" s="189"/>
      <c r="H91" s="189"/>
      <c r="I91" s="189"/>
    </row>
    <row r="92" spans="1:25" x14ac:dyDescent="0.25">
      <c r="A92" s="79"/>
      <c r="B92" s="79"/>
      <c r="C92" s="162"/>
      <c r="D92" s="79"/>
      <c r="E92" s="79"/>
      <c r="F92" s="189"/>
      <c r="G92" s="189"/>
      <c r="H92" s="189"/>
      <c r="I92" s="189"/>
    </row>
    <row r="93" spans="1:25" x14ac:dyDescent="0.25">
      <c r="A93" s="79"/>
      <c r="B93" s="79"/>
      <c r="C93" s="79"/>
      <c r="D93" s="79"/>
      <c r="E93" s="79"/>
      <c r="F93" s="188"/>
      <c r="G93" s="188"/>
      <c r="H93" s="188"/>
      <c r="I93" s="188"/>
    </row>
    <row r="94" spans="1:25" x14ac:dyDescent="0.25">
      <c r="A94" s="79"/>
      <c r="B94" s="79"/>
      <c r="C94" s="79"/>
      <c r="D94" s="79"/>
      <c r="E94" s="79"/>
      <c r="F94" s="188"/>
      <c r="G94" s="188"/>
      <c r="H94" s="188"/>
      <c r="I94" s="188"/>
    </row>
  </sheetData>
  <mergeCells count="10">
    <mergeCell ref="P1:S1"/>
    <mergeCell ref="K1:N1"/>
    <mergeCell ref="F1:I1"/>
    <mergeCell ref="U1:X1"/>
    <mergeCell ref="C67:D67"/>
    <mergeCell ref="C45:D45"/>
    <mergeCell ref="C49:D49"/>
    <mergeCell ref="C54:D54"/>
    <mergeCell ref="C62:D62"/>
    <mergeCell ref="C65:D65"/>
  </mergeCells>
  <pageMargins left="0.25" right="0.25" top="0.75" bottom="0.75" header="0.3" footer="0.3"/>
  <pageSetup paperSize="8" scale="60" orientation="landscape" r:id="rId1"/>
  <headerFooter>
    <oddFooter>&amp;C&amp;1#&amp;"Calibri"&amp;7&amp;K737373Sensitivity: Confidential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80984-08AF-4397-AEE5-CB1FCD60921F}">
  <dimension ref="A2:I5"/>
  <sheetViews>
    <sheetView tabSelected="1" zoomScale="85" zoomScaleNormal="85" workbookViewId="0">
      <selection activeCell="G14" sqref="G14"/>
    </sheetView>
  </sheetViews>
  <sheetFormatPr defaultRowHeight="14.4" x14ac:dyDescent="0.3"/>
  <cols>
    <col min="1" max="5" width="8.88671875" style="179"/>
    <col min="6" max="10" width="11.5546875" style="179" customWidth="1"/>
    <col min="11" max="16384" width="8.88671875" style="179"/>
  </cols>
  <sheetData>
    <row r="2" spans="1:9" ht="66" customHeight="1" x14ac:dyDescent="0.3">
      <c r="F2" s="141" t="s">
        <v>2</v>
      </c>
      <c r="G2" s="142" t="s">
        <v>3</v>
      </c>
      <c r="H2" s="142" t="s">
        <v>4</v>
      </c>
      <c r="I2" s="140" t="s">
        <v>5</v>
      </c>
    </row>
    <row r="3" spans="1:9" ht="25.8" customHeight="1" x14ac:dyDescent="0.3">
      <c r="F3" s="190"/>
      <c r="G3" s="191"/>
      <c r="H3" s="191"/>
      <c r="I3" s="45"/>
    </row>
    <row r="4" spans="1:9" x14ac:dyDescent="0.3">
      <c r="A4" s="79"/>
      <c r="B4" s="79"/>
      <c r="C4" s="162" t="s">
        <v>84</v>
      </c>
      <c r="D4" s="79"/>
      <c r="E4" s="79"/>
      <c r="F4" s="149">
        <v>6.7000000000000004E-2</v>
      </c>
      <c r="G4" s="150">
        <v>6.8000000000000005E-2</v>
      </c>
      <c r="H4" s="150">
        <v>5.1999999999999998E-2</v>
      </c>
      <c r="I4" s="150">
        <v>0.08</v>
      </c>
    </row>
    <row r="5" spans="1:9" x14ac:dyDescent="0.3">
      <c r="A5" s="79"/>
      <c r="B5" s="79"/>
      <c r="C5" s="162" t="s">
        <v>85</v>
      </c>
      <c r="D5" s="79"/>
      <c r="E5" s="79"/>
      <c r="F5" s="149">
        <v>6.0000000000000001E-3</v>
      </c>
      <c r="G5" s="150">
        <v>5.0000000000000001E-3</v>
      </c>
      <c r="H5" s="150">
        <v>0</v>
      </c>
      <c r="I5" s="150">
        <v>0.01</v>
      </c>
    </row>
  </sheetData>
  <pageMargins left="0.7" right="0.7" top="0.75" bottom="0.75" header="0.3" footer="0.3"/>
  <pageSetup paperSize="9" orientation="portrait" r:id="rId1"/>
  <headerFooter>
    <oddFooter>&amp;C&amp;1#&amp;"Calibri"&amp;7&amp;K737373Sensitivity: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91"/>
  <sheetViews>
    <sheetView showGridLines="0" zoomScale="70" zoomScaleNormal="70" workbookViewId="0"/>
  </sheetViews>
  <sheetFormatPr defaultColWidth="8.88671875" defaultRowHeight="13.8" outlineLevelRow="1" x14ac:dyDescent="0.25"/>
  <cols>
    <col min="1" max="1" width="8.109375" style="6" customWidth="1"/>
    <col min="2" max="2" width="8.88671875" style="6"/>
    <col min="3" max="3" width="41.5546875" style="6" customWidth="1"/>
    <col min="4" max="4" width="8.33203125" style="6" customWidth="1"/>
    <col min="5" max="5" width="3.33203125" style="6" customWidth="1"/>
    <col min="6" max="6" width="17.6640625" style="24" customWidth="1"/>
    <col min="7" max="9" width="11.5546875" style="24" hidden="1" customWidth="1"/>
    <col min="10" max="10" width="3.33203125" style="6" customWidth="1"/>
    <col min="11" max="11" width="17.6640625" style="24" customWidth="1"/>
    <col min="12" max="14" width="11.5546875" style="24" hidden="1" customWidth="1"/>
    <col min="15" max="15" width="3.33203125" style="6" customWidth="1"/>
    <col min="16" max="16" width="17.6640625" style="24" customWidth="1"/>
    <col min="17" max="19" width="11.5546875" style="24" hidden="1" customWidth="1"/>
    <col min="20" max="20" width="3.33203125" style="6" customWidth="1"/>
    <col min="21" max="21" width="17.6640625" style="24" customWidth="1"/>
    <col min="22" max="24" width="11.5546875" style="24" hidden="1" customWidth="1"/>
    <col min="25" max="16384" width="8.88671875" style="6"/>
  </cols>
  <sheetData>
    <row r="1" spans="1:24" s="36" customFormat="1" ht="22.8" outlineLevel="1" thickBot="1" x14ac:dyDescent="0.4">
      <c r="F1" s="194" t="s">
        <v>61</v>
      </c>
      <c r="G1" s="194"/>
      <c r="H1" s="194"/>
      <c r="I1" s="194"/>
      <c r="K1" s="194" t="s">
        <v>46</v>
      </c>
      <c r="L1" s="194"/>
      <c r="M1" s="194"/>
      <c r="N1" s="194"/>
      <c r="P1" s="194" t="s">
        <v>47</v>
      </c>
      <c r="Q1" s="194"/>
      <c r="R1" s="194"/>
      <c r="S1" s="194"/>
      <c r="U1" s="194" t="s">
        <v>59</v>
      </c>
      <c r="V1" s="194"/>
      <c r="W1" s="194"/>
      <c r="X1" s="194"/>
    </row>
    <row r="2" spans="1:24" s="1" customFormat="1" ht="15" hidden="1" customHeight="1" outlineLevel="1" x14ac:dyDescent="0.25">
      <c r="F2" s="2"/>
      <c r="G2" s="3"/>
      <c r="H2" s="2"/>
      <c r="I2" s="2"/>
      <c r="K2" s="2"/>
      <c r="L2" s="3"/>
      <c r="M2" s="2"/>
      <c r="N2" s="2"/>
      <c r="P2" s="2"/>
      <c r="Q2" s="3"/>
      <c r="R2" s="2"/>
      <c r="S2" s="2"/>
      <c r="U2" s="2"/>
      <c r="V2" s="3"/>
      <c r="W2" s="2"/>
      <c r="X2" s="2"/>
    </row>
    <row r="3" spans="1:24" s="1" customFormat="1" ht="15" hidden="1" customHeight="1" outlineLevel="1" x14ac:dyDescent="0.25">
      <c r="F3" s="2"/>
      <c r="G3" s="3"/>
      <c r="H3" s="2"/>
      <c r="I3" s="2"/>
      <c r="K3" s="2"/>
      <c r="L3" s="3"/>
      <c r="M3" s="2"/>
      <c r="N3" s="2"/>
      <c r="P3" s="2"/>
      <c r="Q3" s="3"/>
      <c r="R3" s="2"/>
      <c r="S3" s="2"/>
      <c r="U3" s="2"/>
      <c r="V3" s="3"/>
      <c r="W3" s="2"/>
      <c r="X3" s="2"/>
    </row>
    <row r="4" spans="1:24" s="1" customFormat="1" ht="11.25" hidden="1" customHeight="1" outlineLevel="1" x14ac:dyDescent="0.25">
      <c r="F4" s="2"/>
      <c r="G4" s="2"/>
      <c r="H4" s="2"/>
      <c r="I4" s="2"/>
      <c r="K4" s="2"/>
      <c r="L4" s="2"/>
      <c r="M4" s="2"/>
      <c r="N4" s="2"/>
      <c r="P4" s="2"/>
      <c r="Q4" s="2"/>
      <c r="R4" s="2"/>
      <c r="S4" s="2"/>
      <c r="U4" s="2"/>
      <c r="V4" s="2"/>
      <c r="W4" s="2"/>
      <c r="X4" s="2"/>
    </row>
    <row r="5" spans="1:24" s="1" customFormat="1" ht="11.25" hidden="1" customHeight="1" outlineLevel="1" x14ac:dyDescent="0.25">
      <c r="F5" s="2"/>
      <c r="G5" s="2"/>
      <c r="H5" s="2"/>
      <c r="I5" s="2"/>
      <c r="K5" s="2"/>
      <c r="L5" s="2"/>
      <c r="M5" s="2"/>
      <c r="N5" s="2"/>
      <c r="P5" s="2"/>
      <c r="Q5" s="2"/>
      <c r="R5" s="2"/>
      <c r="S5" s="2"/>
      <c r="U5" s="2"/>
      <c r="V5" s="2"/>
      <c r="W5" s="2"/>
      <c r="X5" s="2"/>
    </row>
    <row r="6" spans="1:24" s="1" customFormat="1" ht="14.4" hidden="1" customHeight="1" thickBot="1" x14ac:dyDescent="0.3">
      <c r="F6" s="2"/>
      <c r="G6" s="2" t="s">
        <v>0</v>
      </c>
      <c r="H6" s="2">
        <v>0</v>
      </c>
      <c r="I6" s="2"/>
      <c r="K6" s="2"/>
      <c r="L6" s="2"/>
      <c r="M6" s="2"/>
      <c r="N6" s="2"/>
      <c r="P6" s="2"/>
      <c r="Q6" s="2"/>
      <c r="R6" s="2"/>
      <c r="S6" s="2"/>
      <c r="U6" s="2"/>
      <c r="V6" s="2"/>
      <c r="W6" s="2"/>
      <c r="X6" s="2"/>
    </row>
    <row r="7" spans="1:24" s="1" customFormat="1" ht="14.4" hidden="1" customHeight="1" thickBot="1" x14ac:dyDescent="0.3">
      <c r="C7" s="4">
        <v>2016</v>
      </c>
      <c r="D7" s="5"/>
      <c r="F7" s="5"/>
      <c r="G7" s="5"/>
      <c r="H7" s="5"/>
      <c r="I7" s="2"/>
      <c r="K7" s="5"/>
      <c r="L7" s="5"/>
      <c r="M7" s="5"/>
      <c r="N7" s="2"/>
      <c r="P7" s="5"/>
      <c r="Q7" s="5"/>
      <c r="R7" s="5"/>
      <c r="S7" s="2"/>
      <c r="U7" s="5"/>
      <c r="V7" s="5"/>
      <c r="W7" s="5"/>
      <c r="X7" s="2"/>
    </row>
    <row r="8" spans="1:24" s="1" customFormat="1" ht="14.4" hidden="1" customHeight="1" thickBot="1" x14ac:dyDescent="0.3">
      <c r="F8" s="2"/>
      <c r="G8" s="2"/>
      <c r="H8" s="2"/>
      <c r="I8" s="2"/>
      <c r="K8" s="2"/>
      <c r="L8" s="2"/>
      <c r="M8" s="2"/>
      <c r="N8" s="2"/>
      <c r="P8" s="2"/>
      <c r="Q8" s="2"/>
      <c r="R8" s="2"/>
      <c r="S8" s="2"/>
      <c r="U8" s="2"/>
      <c r="V8" s="2"/>
      <c r="W8" s="2"/>
      <c r="X8" s="2"/>
    </row>
    <row r="9" spans="1:24" s="1" customFormat="1" ht="66" customHeight="1" x14ac:dyDescent="0.4">
      <c r="B9" s="37" t="s">
        <v>1</v>
      </c>
      <c r="F9" s="42" t="s">
        <v>2</v>
      </c>
      <c r="G9" s="43" t="s">
        <v>3</v>
      </c>
      <c r="H9" s="43" t="s">
        <v>4</v>
      </c>
      <c r="I9" s="44" t="s">
        <v>5</v>
      </c>
      <c r="K9" s="42" t="s">
        <v>2</v>
      </c>
      <c r="L9" s="43" t="s">
        <v>3</v>
      </c>
      <c r="M9" s="43" t="s">
        <v>4</v>
      </c>
      <c r="N9" s="44" t="s">
        <v>5</v>
      </c>
      <c r="P9" s="42" t="s">
        <v>2</v>
      </c>
      <c r="Q9" s="43" t="s">
        <v>3</v>
      </c>
      <c r="R9" s="43" t="s">
        <v>4</v>
      </c>
      <c r="S9" s="44" t="s">
        <v>5</v>
      </c>
      <c r="U9" s="42" t="s">
        <v>2</v>
      </c>
      <c r="V9" s="43" t="s">
        <v>3</v>
      </c>
      <c r="W9" s="43" t="s">
        <v>4</v>
      </c>
      <c r="X9" s="44" t="s">
        <v>5</v>
      </c>
    </row>
    <row r="10" spans="1:24" s="35" customFormat="1" ht="15" x14ac:dyDescent="0.25">
      <c r="A10" s="20" t="s">
        <v>6</v>
      </c>
      <c r="B10" s="20"/>
      <c r="C10" s="20"/>
      <c r="D10" s="20"/>
      <c r="F10" s="46"/>
      <c r="G10" s="46"/>
      <c r="H10" s="46"/>
      <c r="I10" s="46"/>
      <c r="J10" s="47"/>
      <c r="K10" s="46"/>
      <c r="L10" s="46"/>
      <c r="M10" s="46"/>
      <c r="N10" s="46"/>
      <c r="O10" s="47"/>
      <c r="P10" s="46"/>
      <c r="Q10" s="46"/>
      <c r="R10" s="46"/>
      <c r="S10" s="46"/>
      <c r="T10" s="47"/>
      <c r="U10" s="46"/>
      <c r="V10" s="46"/>
      <c r="W10" s="46"/>
      <c r="X10" s="46"/>
    </row>
    <row r="11" spans="1:24" s="1" customFormat="1" outlineLevel="1" x14ac:dyDescent="0.25">
      <c r="F11" s="45"/>
      <c r="G11" s="45"/>
      <c r="H11" s="45"/>
      <c r="I11" s="45"/>
      <c r="J11" s="31"/>
      <c r="K11" s="45"/>
      <c r="L11" s="45"/>
      <c r="M11" s="45"/>
      <c r="N11" s="45"/>
      <c r="O11" s="31"/>
      <c r="P11" s="45"/>
      <c r="Q11" s="45"/>
      <c r="R11" s="45"/>
      <c r="S11" s="45"/>
      <c r="T11" s="31"/>
      <c r="U11" s="45"/>
      <c r="V11" s="45"/>
      <c r="W11" s="45"/>
      <c r="X11" s="45"/>
    </row>
    <row r="12" spans="1:24" s="35" customFormat="1" ht="15" x14ac:dyDescent="0.25">
      <c r="A12" s="20" t="s">
        <v>7</v>
      </c>
      <c r="B12" s="15"/>
      <c r="C12" s="33"/>
      <c r="D12" s="33"/>
      <c r="F12" s="46"/>
      <c r="G12" s="46"/>
      <c r="H12" s="46"/>
      <c r="I12" s="46"/>
      <c r="J12" s="47"/>
      <c r="K12" s="46"/>
      <c r="L12" s="46"/>
      <c r="M12" s="46"/>
      <c r="N12" s="46"/>
      <c r="O12" s="47"/>
      <c r="P12" s="46"/>
      <c r="Q12" s="46"/>
      <c r="R12" s="46"/>
      <c r="S12" s="46"/>
      <c r="T12" s="47"/>
      <c r="U12" s="46"/>
      <c r="V12" s="46"/>
      <c r="W12" s="46"/>
      <c r="X12" s="46"/>
    </row>
    <row r="13" spans="1:24" hidden="1" x14ac:dyDescent="0.25">
      <c r="A13" s="15"/>
      <c r="B13" s="15"/>
      <c r="C13" s="81" t="s">
        <v>8</v>
      </c>
      <c r="D13" s="8"/>
      <c r="F13" s="48">
        <v>728</v>
      </c>
      <c r="G13" s="58">
        <v>725</v>
      </c>
      <c r="H13" s="58">
        <v>710</v>
      </c>
      <c r="I13" s="58">
        <v>749</v>
      </c>
      <c r="K13" s="48">
        <v>2900</v>
      </c>
      <c r="L13" s="58">
        <v>2901</v>
      </c>
      <c r="M13" s="58">
        <v>2849</v>
      </c>
      <c r="N13" s="58">
        <v>2939</v>
      </c>
      <c r="P13" s="48">
        <v>2895</v>
      </c>
      <c r="Q13" s="58">
        <v>2909</v>
      </c>
      <c r="R13" s="58">
        <v>2751</v>
      </c>
      <c r="S13" s="58">
        <v>2953</v>
      </c>
      <c r="U13" s="48">
        <v>2887</v>
      </c>
      <c r="V13" s="58">
        <v>2909</v>
      </c>
      <c r="W13" s="58">
        <v>2672</v>
      </c>
      <c r="X13" s="58">
        <v>2993</v>
      </c>
    </row>
    <row r="14" spans="1:24" hidden="1" x14ac:dyDescent="0.25">
      <c r="A14" s="100"/>
      <c r="B14" s="100"/>
      <c r="C14" s="8" t="s">
        <v>9</v>
      </c>
      <c r="D14" s="8"/>
      <c r="F14" s="49">
        <v>373</v>
      </c>
      <c r="G14" s="59">
        <v>371</v>
      </c>
      <c r="H14" s="59">
        <v>352</v>
      </c>
      <c r="I14" s="59">
        <v>391</v>
      </c>
      <c r="K14" s="49">
        <v>1431</v>
      </c>
      <c r="L14" s="59">
        <v>1424</v>
      </c>
      <c r="M14" s="59">
        <v>1400</v>
      </c>
      <c r="N14" s="59">
        <v>1482</v>
      </c>
      <c r="P14" s="49">
        <v>1433</v>
      </c>
      <c r="Q14" s="59">
        <v>1429</v>
      </c>
      <c r="R14" s="59">
        <v>1389</v>
      </c>
      <c r="S14" s="59">
        <v>1507</v>
      </c>
      <c r="U14" s="49">
        <v>1439</v>
      </c>
      <c r="V14" s="59">
        <v>1424</v>
      </c>
      <c r="W14" s="59">
        <v>1376</v>
      </c>
      <c r="X14" s="59">
        <v>1544</v>
      </c>
    </row>
    <row r="15" spans="1:24" hidden="1" x14ac:dyDescent="0.25">
      <c r="A15" s="100"/>
      <c r="B15" s="100"/>
      <c r="C15" s="8" t="s">
        <v>10</v>
      </c>
      <c r="D15" s="8"/>
      <c r="F15" s="49">
        <v>50</v>
      </c>
      <c r="G15" s="59">
        <v>50</v>
      </c>
      <c r="H15" s="59">
        <v>45</v>
      </c>
      <c r="I15" s="59">
        <v>56</v>
      </c>
      <c r="K15" s="49">
        <v>197</v>
      </c>
      <c r="L15" s="59">
        <v>198</v>
      </c>
      <c r="M15" s="59">
        <v>180</v>
      </c>
      <c r="N15" s="59">
        <v>207</v>
      </c>
      <c r="P15" s="49">
        <v>196</v>
      </c>
      <c r="Q15" s="59">
        <v>196</v>
      </c>
      <c r="R15" s="59">
        <v>180</v>
      </c>
      <c r="S15" s="59">
        <v>211</v>
      </c>
      <c r="U15" s="49">
        <v>181</v>
      </c>
      <c r="V15" s="59">
        <v>195</v>
      </c>
      <c r="W15" s="59">
        <v>0</v>
      </c>
      <c r="X15" s="59">
        <v>213</v>
      </c>
    </row>
    <row r="16" spans="1:24" hidden="1" x14ac:dyDescent="0.25">
      <c r="A16" s="101"/>
      <c r="B16" s="101"/>
      <c r="C16" s="8" t="s">
        <v>11</v>
      </c>
      <c r="D16" s="8"/>
      <c r="F16" s="49">
        <v>-17</v>
      </c>
      <c r="G16" s="59">
        <v>-16</v>
      </c>
      <c r="H16" s="59">
        <v>-37</v>
      </c>
      <c r="I16" s="59">
        <v>-8</v>
      </c>
      <c r="K16" s="49">
        <v>-60</v>
      </c>
      <c r="L16" s="59">
        <v>-58</v>
      </c>
      <c r="M16" s="59">
        <v>-80</v>
      </c>
      <c r="N16" s="59">
        <v>-45</v>
      </c>
      <c r="P16" s="49">
        <v>-60</v>
      </c>
      <c r="Q16" s="59">
        <v>-58</v>
      </c>
      <c r="R16" s="59">
        <v>-80</v>
      </c>
      <c r="S16" s="59">
        <v>-45</v>
      </c>
      <c r="U16" s="49">
        <v>-61</v>
      </c>
      <c r="V16" s="59">
        <v>-58</v>
      </c>
      <c r="W16" s="59">
        <v>-80</v>
      </c>
      <c r="X16" s="59">
        <v>-54</v>
      </c>
    </row>
    <row r="17" spans="1:24" s="10" customFormat="1" x14ac:dyDescent="0.25">
      <c r="A17" s="118"/>
      <c r="B17" s="118"/>
      <c r="C17" s="82" t="s">
        <v>12</v>
      </c>
      <c r="D17" s="9"/>
      <c r="F17" s="50">
        <f>'Consensus Overview'!F13</f>
        <v>1109</v>
      </c>
      <c r="G17" s="60">
        <v>1135</v>
      </c>
      <c r="H17" s="60">
        <v>1108</v>
      </c>
      <c r="I17" s="60">
        <v>1148</v>
      </c>
      <c r="K17" s="50">
        <f>'Consensus Overview'!K13</f>
        <v>4361</v>
      </c>
      <c r="L17" s="60">
        <v>4477</v>
      </c>
      <c r="M17" s="60">
        <v>4410</v>
      </c>
      <c r="N17" s="60">
        <v>4501</v>
      </c>
      <c r="P17" s="50">
        <f>'Consensus Overview'!P13</f>
        <v>4327</v>
      </c>
      <c r="Q17" s="60">
        <v>4472</v>
      </c>
      <c r="R17" s="60">
        <v>4307</v>
      </c>
      <c r="S17" s="60">
        <v>4549</v>
      </c>
      <c r="U17" s="50">
        <f>'Consensus Overview'!U13</f>
        <v>4307</v>
      </c>
      <c r="V17" s="60">
        <v>4481</v>
      </c>
      <c r="W17" s="60">
        <v>4225</v>
      </c>
      <c r="X17" s="60">
        <v>4602</v>
      </c>
    </row>
    <row r="18" spans="1:24" s="38" customFormat="1" x14ac:dyDescent="0.25">
      <c r="A18" s="119"/>
      <c r="B18" s="119"/>
      <c r="C18" s="82" t="s">
        <v>62</v>
      </c>
      <c r="D18" s="9"/>
      <c r="E18" s="10"/>
      <c r="F18" s="50">
        <f>'Consensus Overview'!F14</f>
        <v>1032</v>
      </c>
      <c r="G18" s="60">
        <f>'Consensus Overview'!G14</f>
        <v>1034</v>
      </c>
      <c r="H18" s="60">
        <f>'Consensus Overview'!H14</f>
        <v>1012</v>
      </c>
      <c r="I18" s="60">
        <f>'Consensus Overview'!I14</f>
        <v>1044</v>
      </c>
      <c r="J18" s="10"/>
      <c r="K18" s="50">
        <f>'Consensus Overview'!K14</f>
        <v>4092</v>
      </c>
      <c r="L18" s="60">
        <f>'Consensus Overview'!L14</f>
        <v>4092</v>
      </c>
      <c r="M18" s="60">
        <f>'Consensus Overview'!M14</f>
        <v>4071</v>
      </c>
      <c r="N18" s="60">
        <f>'Consensus Overview'!N14</f>
        <v>4106</v>
      </c>
      <c r="O18" s="10"/>
      <c r="P18" s="50">
        <f>'Consensus Overview'!P14</f>
        <v>4057</v>
      </c>
      <c r="Q18" s="60">
        <f>'Consensus Overview'!Q14</f>
        <v>4063</v>
      </c>
      <c r="R18" s="60">
        <f>'Consensus Overview'!R14</f>
        <v>4013</v>
      </c>
      <c r="S18" s="60">
        <f>'Consensus Overview'!S14</f>
        <v>4126</v>
      </c>
      <c r="T18" s="10"/>
      <c r="U18" s="50">
        <f>'Consensus Overview'!U14</f>
        <v>4027</v>
      </c>
      <c r="V18" s="61">
        <v>2E-3</v>
      </c>
      <c r="W18" s="61">
        <v>-5.0999999999999997E-2</v>
      </c>
      <c r="X18" s="61">
        <v>1.2E-2</v>
      </c>
    </row>
    <row r="19" spans="1:24" s="25" customFormat="1" x14ac:dyDescent="0.25">
      <c r="A19" s="120"/>
      <c r="B19" s="120"/>
      <c r="C19" s="13" t="s">
        <v>13</v>
      </c>
      <c r="D19" s="34"/>
      <c r="F19" s="51">
        <f>'Consensus Overview'!F15</f>
        <v>-1.2999999999999999E-2</v>
      </c>
      <c r="G19" s="46">
        <f>'Consensus Overview'!G15</f>
        <v>0</v>
      </c>
      <c r="H19" s="46">
        <f>'Consensus Overview'!H15</f>
        <v>0</v>
      </c>
      <c r="I19" s="46">
        <f>'Consensus Overview'!I15</f>
        <v>0</v>
      </c>
      <c r="K19" s="51">
        <f>'Consensus Overview'!K15</f>
        <v>-1.4999999999999999E-2</v>
      </c>
      <c r="L19" s="46">
        <f>'Consensus Overview'!L15</f>
        <v>0</v>
      </c>
      <c r="M19" s="46">
        <f>'Consensus Overview'!M15</f>
        <v>0</v>
      </c>
      <c r="N19" s="46">
        <f>'Consensus Overview'!N15</f>
        <v>0</v>
      </c>
      <c r="P19" s="51">
        <f>'Consensus Overview'!P15</f>
        <v>-8.0000000000000002E-3</v>
      </c>
      <c r="Q19" s="46">
        <f>'Consensus Overview'!Q15</f>
        <v>0</v>
      </c>
      <c r="R19" s="46">
        <f>'Consensus Overview'!R15</f>
        <v>0</v>
      </c>
      <c r="S19" s="46">
        <f>'Consensus Overview'!S15</f>
        <v>0</v>
      </c>
      <c r="U19" s="51">
        <f>'Consensus Overview'!U15</f>
        <v>-6.0000000000000001E-3</v>
      </c>
      <c r="V19" s="46">
        <v>0</v>
      </c>
      <c r="W19" s="46">
        <v>0</v>
      </c>
      <c r="X19" s="46">
        <v>0</v>
      </c>
    </row>
    <row r="20" spans="1:24" s="10" customFormat="1" x14ac:dyDescent="0.25">
      <c r="A20" s="121"/>
      <c r="B20" s="121"/>
      <c r="C20" s="82" t="s">
        <v>14</v>
      </c>
      <c r="D20" s="9"/>
      <c r="F20" s="48">
        <f>'Consensus Overview'!F16</f>
        <v>332</v>
      </c>
      <c r="G20" s="58">
        <f>'Consensus Overview'!G16</f>
        <v>330</v>
      </c>
      <c r="H20" s="58">
        <f>'Consensus Overview'!H16</f>
        <v>325</v>
      </c>
      <c r="I20" s="58">
        <f>'Consensus Overview'!I16</f>
        <v>344</v>
      </c>
      <c r="K20" s="48">
        <f>'Consensus Overview'!K16</f>
        <v>1316</v>
      </c>
      <c r="L20" s="58">
        <f>'Consensus Overview'!L16</f>
        <v>1313</v>
      </c>
      <c r="M20" s="58">
        <f>'Consensus Overview'!M16</f>
        <v>1308</v>
      </c>
      <c r="N20" s="58">
        <f>'Consensus Overview'!N16</f>
        <v>1328</v>
      </c>
      <c r="P20" s="48">
        <f>'Consensus Overview'!P16</f>
        <v>1294</v>
      </c>
      <c r="Q20" s="58">
        <f>'Consensus Overview'!Q16</f>
        <v>1290</v>
      </c>
      <c r="R20" s="58">
        <f>'Consensus Overview'!R16</f>
        <v>1255</v>
      </c>
      <c r="S20" s="58">
        <f>'Consensus Overview'!S16</f>
        <v>1378</v>
      </c>
      <c r="U20" s="48">
        <f>'Consensus Overview'!U16</f>
        <v>1281</v>
      </c>
      <c r="V20" s="58">
        <v>1298</v>
      </c>
      <c r="W20" s="58">
        <v>1157</v>
      </c>
      <c r="X20" s="58">
        <v>1372</v>
      </c>
    </row>
    <row r="21" spans="1:24" s="11" customFormat="1" x14ac:dyDescent="0.25">
      <c r="A21" s="119"/>
      <c r="B21" s="119"/>
      <c r="C21" s="13" t="s">
        <v>15</v>
      </c>
      <c r="F21" s="51">
        <f>'Consensus Overview'!F17</f>
        <v>-2.4E-2</v>
      </c>
      <c r="G21" s="61">
        <f>'Consensus Overview'!G17</f>
        <v>-3.1E-2</v>
      </c>
      <c r="H21" s="61">
        <f>'Consensus Overview'!H17</f>
        <v>-4.1000000000000002E-2</v>
      </c>
      <c r="I21" s="61">
        <f>'Consensus Overview'!I17</f>
        <v>8.0000000000000002E-3</v>
      </c>
      <c r="J21" s="52"/>
      <c r="K21" s="51">
        <f>'Consensus Overview'!K17</f>
        <v>-2.3E-2</v>
      </c>
      <c r="L21" s="61">
        <f>'Consensus Overview'!L17</f>
        <v>-2.5000000000000001E-2</v>
      </c>
      <c r="M21" s="61">
        <f>'Consensus Overview'!M17</f>
        <v>-2.9000000000000001E-2</v>
      </c>
      <c r="N21" s="61">
        <f>'Consensus Overview'!N17</f>
        <v>-1.4E-2</v>
      </c>
      <c r="O21" s="52"/>
      <c r="P21" s="51">
        <f>'Consensus Overview'!P17</f>
        <v>-1.6E-2</v>
      </c>
      <c r="Q21" s="61">
        <f>'Consensus Overview'!Q17</f>
        <v>-0.02</v>
      </c>
      <c r="R21" s="61">
        <f>'Consensus Overview'!R17</f>
        <v>-4.2999999999999997E-2</v>
      </c>
      <c r="S21" s="61">
        <f>'Consensus Overview'!S17</f>
        <v>5.2999999999999999E-2</v>
      </c>
      <c r="T21" s="52"/>
      <c r="U21" s="51">
        <f>'Consensus Overview'!U17</f>
        <v>-0.01</v>
      </c>
      <c r="V21" s="61">
        <v>-8.9999999999999993E-3</v>
      </c>
      <c r="W21" s="61">
        <v>-0.04</v>
      </c>
      <c r="X21" s="61">
        <v>4.0000000000000001E-3</v>
      </c>
    </row>
    <row r="22" spans="1:24" s="25" customFormat="1" x14ac:dyDescent="0.25">
      <c r="A22" s="120"/>
      <c r="B22" s="120"/>
      <c r="C22" s="83"/>
      <c r="D22" s="34"/>
      <c r="F22" s="46">
        <f>'Consensus Overview'!F18</f>
        <v>0</v>
      </c>
      <c r="G22" s="46">
        <f>'Consensus Overview'!G18</f>
        <v>0</v>
      </c>
      <c r="H22" s="46">
        <f>'Consensus Overview'!H18</f>
        <v>0</v>
      </c>
      <c r="I22" s="46">
        <f>'Consensus Overview'!I18</f>
        <v>0</v>
      </c>
      <c r="K22" s="46">
        <f>'Consensus Overview'!K18</f>
        <v>0</v>
      </c>
      <c r="L22" s="46">
        <f>'Consensus Overview'!L18</f>
        <v>0</v>
      </c>
      <c r="M22" s="46">
        <f>'Consensus Overview'!M18</f>
        <v>0</v>
      </c>
      <c r="N22" s="46">
        <f>'Consensus Overview'!N18</f>
        <v>0</v>
      </c>
      <c r="P22" s="46">
        <f>'Consensus Overview'!P18</f>
        <v>0</v>
      </c>
      <c r="Q22" s="46">
        <f>'Consensus Overview'!Q18</f>
        <v>0</v>
      </c>
      <c r="R22" s="46">
        <f>'Consensus Overview'!R18</f>
        <v>0</v>
      </c>
      <c r="S22" s="46">
        <f>'Consensus Overview'!S18</f>
        <v>0</v>
      </c>
      <c r="U22" s="46">
        <f>'Consensus Overview'!U18</f>
        <v>0</v>
      </c>
      <c r="V22" s="46">
        <v>0</v>
      </c>
      <c r="W22" s="46">
        <v>0</v>
      </c>
      <c r="X22" s="46">
        <v>0</v>
      </c>
    </row>
    <row r="23" spans="1:24" x14ac:dyDescent="0.25">
      <c r="A23" s="41"/>
      <c r="B23" s="41"/>
      <c r="C23" s="14" t="s">
        <v>16</v>
      </c>
      <c r="D23" s="14"/>
      <c r="F23" s="53">
        <f>'Consensus Overview'!F19</f>
        <v>1442</v>
      </c>
      <c r="G23" s="62">
        <f>'Consensus Overview'!G19</f>
        <v>1441</v>
      </c>
      <c r="H23" s="62">
        <f>'Consensus Overview'!H19</f>
        <v>1425</v>
      </c>
      <c r="I23" s="62">
        <f>'Consensus Overview'!I19</f>
        <v>1461</v>
      </c>
      <c r="K23" s="53">
        <f>'Consensus Overview'!K19</f>
        <v>5677</v>
      </c>
      <c r="L23" s="62">
        <f>'Consensus Overview'!L19</f>
        <v>5675</v>
      </c>
      <c r="M23" s="62">
        <f>'Consensus Overview'!M19</f>
        <v>5659</v>
      </c>
      <c r="N23" s="62">
        <f>'Consensus Overview'!N19</f>
        <v>5709</v>
      </c>
      <c r="P23" s="53">
        <f>'Consensus Overview'!P19</f>
        <v>5622</v>
      </c>
      <c r="Q23" s="62">
        <f>'Consensus Overview'!Q19</f>
        <v>5616</v>
      </c>
      <c r="R23" s="62">
        <f>'Consensus Overview'!R19</f>
        <v>5545</v>
      </c>
      <c r="S23" s="62">
        <f>'Consensus Overview'!S19</f>
        <v>5740</v>
      </c>
      <c r="U23" s="53">
        <f>'Consensus Overview'!U19</f>
        <v>5588</v>
      </c>
      <c r="V23" s="62">
        <v>5747</v>
      </c>
      <c r="W23" s="62">
        <v>5404</v>
      </c>
      <c r="X23" s="62">
        <v>5900</v>
      </c>
    </row>
    <row r="24" spans="1:24" s="40" customFormat="1" x14ac:dyDescent="0.25">
      <c r="A24" s="119"/>
      <c r="B24" s="119"/>
      <c r="C24" s="13" t="s">
        <v>17</v>
      </c>
      <c r="D24" s="39"/>
      <c r="F24" s="51">
        <f>'Consensus Overview'!F20</f>
        <v>-2.3E-2</v>
      </c>
      <c r="G24" s="61">
        <f>'Consensus Overview'!G20</f>
        <v>-2.1999999999999999E-2</v>
      </c>
      <c r="H24" s="61">
        <f>'Consensus Overview'!H20</f>
        <v>-3.4000000000000002E-2</v>
      </c>
      <c r="I24" s="61">
        <f>'Consensus Overview'!I20</f>
        <v>-0.01</v>
      </c>
      <c r="K24" s="51">
        <f>'Consensus Overview'!K20</f>
        <v>-2.1999999999999999E-2</v>
      </c>
      <c r="L24" s="61">
        <f>'Consensus Overview'!L20</f>
        <v>-2.3E-2</v>
      </c>
      <c r="M24" s="61">
        <f>'Consensus Overview'!M20</f>
        <v>-2.5999999999999999E-2</v>
      </c>
      <c r="N24" s="61">
        <f>'Consensus Overview'!N20</f>
        <v>-1.7000000000000001E-2</v>
      </c>
      <c r="P24" s="51">
        <f>'Consensus Overview'!P20</f>
        <v>-0.01</v>
      </c>
      <c r="Q24" s="61">
        <f>'Consensus Overview'!Q20</f>
        <v>-1.0999999999999999E-2</v>
      </c>
      <c r="R24" s="61">
        <f>'Consensus Overview'!R20</f>
        <v>-2.1999999999999999E-2</v>
      </c>
      <c r="S24" s="61">
        <f>'Consensus Overview'!S20</f>
        <v>1.2E-2</v>
      </c>
      <c r="U24" s="51">
        <f>'Consensus Overview'!U20</f>
        <v>-6.0000000000000001E-3</v>
      </c>
      <c r="V24" s="61">
        <v>0</v>
      </c>
      <c r="W24" s="61">
        <v>-4.2999999999999997E-2</v>
      </c>
      <c r="X24" s="61">
        <v>7.0000000000000001E-3</v>
      </c>
    </row>
    <row r="25" spans="1:24" s="25" customFormat="1" x14ac:dyDescent="0.25">
      <c r="A25" s="120"/>
      <c r="B25" s="120"/>
      <c r="C25" s="84"/>
      <c r="D25" s="34"/>
      <c r="F25" s="46">
        <f>'Consensus Overview'!F21</f>
        <v>0</v>
      </c>
      <c r="G25" s="46">
        <f>'Consensus Overview'!G21</f>
        <v>0</v>
      </c>
      <c r="H25" s="46">
        <f>'Consensus Overview'!H21</f>
        <v>0</v>
      </c>
      <c r="I25" s="46">
        <f>'Consensus Overview'!I21</f>
        <v>0</v>
      </c>
      <c r="K25" s="46">
        <f>'Consensus Overview'!K21</f>
        <v>0</v>
      </c>
      <c r="L25" s="46">
        <f>'Consensus Overview'!L21</f>
        <v>0</v>
      </c>
      <c r="M25" s="46">
        <f>'Consensus Overview'!M21</f>
        <v>0</v>
      </c>
      <c r="N25" s="46">
        <f>'Consensus Overview'!N21</f>
        <v>0</v>
      </c>
      <c r="P25" s="46">
        <f>'Consensus Overview'!P21</f>
        <v>0</v>
      </c>
      <c r="Q25" s="46">
        <f>'Consensus Overview'!Q21</f>
        <v>0</v>
      </c>
      <c r="R25" s="46">
        <f>'Consensus Overview'!R21</f>
        <v>0</v>
      </c>
      <c r="S25" s="46">
        <f>'Consensus Overview'!S21</f>
        <v>0</v>
      </c>
      <c r="U25" s="46">
        <f>'Consensus Overview'!U21</f>
        <v>0</v>
      </c>
      <c r="V25" s="46">
        <v>0</v>
      </c>
      <c r="W25" s="46">
        <v>0</v>
      </c>
      <c r="X25" s="46">
        <v>0</v>
      </c>
    </row>
    <row r="26" spans="1:24" s="10" customFormat="1" hidden="1" x14ac:dyDescent="0.25">
      <c r="A26" s="104"/>
      <c r="B26" s="104"/>
      <c r="C26" s="85" t="s">
        <v>18</v>
      </c>
      <c r="D26" s="9"/>
      <c r="F26" s="54">
        <f>'Consensus Overview'!F22</f>
        <v>1</v>
      </c>
      <c r="G26" s="63">
        <f>'Consensus Overview'!G22</f>
        <v>0</v>
      </c>
      <c r="H26" s="63">
        <f>'Consensus Overview'!H22</f>
        <v>-4</v>
      </c>
      <c r="I26" s="63">
        <f>'Consensus Overview'!I22</f>
        <v>21</v>
      </c>
      <c r="K26" s="54">
        <f>'Consensus Overview'!K22</f>
        <v>5</v>
      </c>
      <c r="L26" s="63">
        <f>'Consensus Overview'!L22</f>
        <v>4</v>
      </c>
      <c r="M26" s="63">
        <f>'Consensus Overview'!M22</f>
        <v>0</v>
      </c>
      <c r="N26" s="63">
        <f>'Consensus Overview'!N22</f>
        <v>25</v>
      </c>
      <c r="P26" s="54">
        <f>'Consensus Overview'!P22</f>
        <v>0</v>
      </c>
      <c r="Q26" s="63">
        <f>'Consensus Overview'!Q22</f>
        <v>0</v>
      </c>
      <c r="R26" s="63">
        <f>'Consensus Overview'!R22</f>
        <v>-24</v>
      </c>
      <c r="S26" s="63">
        <f>'Consensus Overview'!S22</f>
        <v>22</v>
      </c>
      <c r="U26" s="54">
        <f>'Consensus Overview'!U22</f>
        <v>2</v>
      </c>
      <c r="V26" s="63">
        <v>0</v>
      </c>
      <c r="W26" s="63">
        <v>0</v>
      </c>
      <c r="X26" s="63">
        <v>7</v>
      </c>
    </row>
    <row r="27" spans="1:24" s="25" customFormat="1" hidden="1" x14ac:dyDescent="0.25">
      <c r="A27" s="103"/>
      <c r="B27" s="103"/>
      <c r="C27" s="86"/>
      <c r="D27" s="33"/>
      <c r="F27" s="46">
        <f>'Consensus Overview'!F23</f>
        <v>0</v>
      </c>
      <c r="G27" s="46">
        <f>'Consensus Overview'!G23</f>
        <v>0</v>
      </c>
      <c r="H27" s="46">
        <f>'Consensus Overview'!H23</f>
        <v>0</v>
      </c>
      <c r="I27" s="46">
        <f>'Consensus Overview'!I23</f>
        <v>0</v>
      </c>
      <c r="K27" s="46">
        <f>'Consensus Overview'!K23</f>
        <v>0</v>
      </c>
      <c r="L27" s="46">
        <f>'Consensus Overview'!L23</f>
        <v>0</v>
      </c>
      <c r="M27" s="46">
        <f>'Consensus Overview'!M23</f>
        <v>0</v>
      </c>
      <c r="N27" s="46">
        <f>'Consensus Overview'!N23</f>
        <v>0</v>
      </c>
      <c r="P27" s="46">
        <f>'Consensus Overview'!P23</f>
        <v>0</v>
      </c>
      <c r="Q27" s="46">
        <f>'Consensus Overview'!Q23</f>
        <v>0</v>
      </c>
      <c r="R27" s="46">
        <f>'Consensus Overview'!R23</f>
        <v>0</v>
      </c>
      <c r="S27" s="46">
        <f>'Consensus Overview'!S23</f>
        <v>0</v>
      </c>
      <c r="U27" s="46">
        <f>'Consensus Overview'!U23</f>
        <v>0</v>
      </c>
      <c r="V27" s="46">
        <v>0</v>
      </c>
      <c r="W27" s="46">
        <v>0</v>
      </c>
      <c r="X27" s="46">
        <v>0</v>
      </c>
    </row>
    <row r="28" spans="1:24" hidden="1" x14ac:dyDescent="0.25">
      <c r="A28" s="104"/>
      <c r="B28" s="104"/>
      <c r="C28" s="14" t="s">
        <v>19</v>
      </c>
      <c r="D28" s="14"/>
      <c r="F28" s="53">
        <f>'Consensus Overview'!F24</f>
        <v>1443</v>
      </c>
      <c r="G28" s="62">
        <f>'Consensus Overview'!G24</f>
        <v>1442</v>
      </c>
      <c r="H28" s="62">
        <f>'Consensus Overview'!H24</f>
        <v>1425</v>
      </c>
      <c r="I28" s="62">
        <f>'Consensus Overview'!I24</f>
        <v>1464</v>
      </c>
      <c r="K28" s="53">
        <f>'Consensus Overview'!K24</f>
        <v>5682</v>
      </c>
      <c r="L28" s="62">
        <f>'Consensus Overview'!L24</f>
        <v>5680</v>
      </c>
      <c r="M28" s="62">
        <f>'Consensus Overview'!M24</f>
        <v>5663</v>
      </c>
      <c r="N28" s="62">
        <f>'Consensus Overview'!N24</f>
        <v>5713</v>
      </c>
      <c r="P28" s="53">
        <f>'Consensus Overview'!P24</f>
        <v>5622</v>
      </c>
      <c r="Q28" s="62">
        <f>'Consensus Overview'!Q24</f>
        <v>5613</v>
      </c>
      <c r="R28" s="62">
        <f>'Consensus Overview'!R24</f>
        <v>5545</v>
      </c>
      <c r="S28" s="62">
        <f>'Consensus Overview'!S24</f>
        <v>5740</v>
      </c>
      <c r="U28" s="53">
        <f>'Consensus Overview'!U24</f>
        <v>5589</v>
      </c>
      <c r="V28" s="62">
        <v>5747</v>
      </c>
      <c r="W28" s="62">
        <v>5404</v>
      </c>
      <c r="X28" s="62">
        <v>5900</v>
      </c>
    </row>
    <row r="29" spans="1:24" s="40" customFormat="1" hidden="1" x14ac:dyDescent="0.25">
      <c r="A29" s="102"/>
      <c r="B29" s="102"/>
      <c r="C29" s="13" t="s">
        <v>20</v>
      </c>
      <c r="D29" s="39"/>
      <c r="F29" s="51">
        <f>'Consensus Overview'!F25</f>
        <v>-3.4000000000000002E-2</v>
      </c>
      <c r="G29" s="61">
        <f>'Consensus Overview'!G25</f>
        <v>-3.4000000000000002E-2</v>
      </c>
      <c r="H29" s="61">
        <f>'Consensus Overview'!H25</f>
        <v>-4.5999999999999999E-2</v>
      </c>
      <c r="I29" s="61">
        <f>'Consensus Overview'!I25</f>
        <v>-0.02</v>
      </c>
      <c r="K29" s="51">
        <f>'Consensus Overview'!K25</f>
        <v>-2.5000000000000001E-2</v>
      </c>
      <c r="L29" s="61">
        <f>'Consensus Overview'!L25</f>
        <v>-2.5999999999999999E-2</v>
      </c>
      <c r="M29" s="61">
        <f>'Consensus Overview'!M25</f>
        <v>-2.8000000000000001E-2</v>
      </c>
      <c r="N29" s="61">
        <f>'Consensus Overview'!N25</f>
        <v>-0.02</v>
      </c>
      <c r="P29" s="51">
        <f>'Consensus Overview'!P25</f>
        <v>-1.0999999999999999E-2</v>
      </c>
      <c r="Q29" s="61">
        <f>'Consensus Overview'!Q25</f>
        <v>-1.0999999999999999E-2</v>
      </c>
      <c r="R29" s="61">
        <f>'Consensus Overview'!R25</f>
        <v>-2.7E-2</v>
      </c>
      <c r="S29" s="61">
        <f>'Consensus Overview'!S25</f>
        <v>1.0999999999999999E-2</v>
      </c>
      <c r="U29" s="51">
        <f>'Consensus Overview'!U25</f>
        <v>-6.0000000000000001E-3</v>
      </c>
      <c r="V29" s="61">
        <v>0</v>
      </c>
      <c r="W29" s="61">
        <v>-4.2999999999999997E-2</v>
      </c>
      <c r="X29" s="61">
        <v>7.0000000000000001E-3</v>
      </c>
    </row>
    <row r="30" spans="1:24" s="25" customFormat="1" hidden="1" x14ac:dyDescent="0.25">
      <c r="A30" s="103"/>
      <c r="B30" s="103"/>
      <c r="C30" s="84"/>
      <c r="D30" s="27"/>
      <c r="F30" s="46">
        <f>'Consensus Overview'!F26</f>
        <v>0</v>
      </c>
      <c r="G30" s="46">
        <f>'Consensus Overview'!G26</f>
        <v>0</v>
      </c>
      <c r="H30" s="46">
        <f>'Consensus Overview'!H26</f>
        <v>0</v>
      </c>
      <c r="I30" s="46">
        <f>'Consensus Overview'!I26</f>
        <v>0</v>
      </c>
      <c r="K30" s="46">
        <f>'Consensus Overview'!K26</f>
        <v>0</v>
      </c>
      <c r="L30" s="46">
        <f>'Consensus Overview'!L26</f>
        <v>0</v>
      </c>
      <c r="M30" s="46">
        <f>'Consensus Overview'!M26</f>
        <v>0</v>
      </c>
      <c r="N30" s="46">
        <f>'Consensus Overview'!N26</f>
        <v>0</v>
      </c>
      <c r="P30" s="46">
        <f>'Consensus Overview'!P26</f>
        <v>0</v>
      </c>
      <c r="Q30" s="46">
        <f>'Consensus Overview'!Q26</f>
        <v>0</v>
      </c>
      <c r="R30" s="46">
        <f>'Consensus Overview'!R26</f>
        <v>0</v>
      </c>
      <c r="S30" s="46">
        <f>'Consensus Overview'!S26</f>
        <v>0</v>
      </c>
      <c r="U30" s="46">
        <f>'Consensus Overview'!U26</f>
        <v>0</v>
      </c>
      <c r="V30" s="46">
        <v>0</v>
      </c>
      <c r="W30" s="46">
        <v>0</v>
      </c>
      <c r="X30" s="46">
        <v>0</v>
      </c>
    </row>
    <row r="31" spans="1:24" s="25" customFormat="1" ht="15" x14ac:dyDescent="0.25">
      <c r="A31" s="20" t="s">
        <v>21</v>
      </c>
      <c r="B31" s="20"/>
      <c r="C31" s="86"/>
      <c r="D31" s="33"/>
      <c r="F31" s="46">
        <f>'Consensus Overview'!F27</f>
        <v>0</v>
      </c>
      <c r="G31" s="46">
        <f>'Consensus Overview'!G27</f>
        <v>0</v>
      </c>
      <c r="H31" s="46">
        <f>'Consensus Overview'!H27</f>
        <v>0</v>
      </c>
      <c r="I31" s="46">
        <f>'Consensus Overview'!I27</f>
        <v>0</v>
      </c>
      <c r="K31" s="46">
        <f>'Consensus Overview'!K27</f>
        <v>0</v>
      </c>
      <c r="L31" s="46">
        <f>'Consensus Overview'!L27</f>
        <v>0</v>
      </c>
      <c r="M31" s="46">
        <f>'Consensus Overview'!M27</f>
        <v>0</v>
      </c>
      <c r="N31" s="46">
        <f>'Consensus Overview'!N27</f>
        <v>0</v>
      </c>
      <c r="P31" s="46">
        <f>'Consensus Overview'!P27</f>
        <v>0</v>
      </c>
      <c r="Q31" s="46">
        <f>'Consensus Overview'!Q27</f>
        <v>0</v>
      </c>
      <c r="R31" s="46">
        <f>'Consensus Overview'!R27</f>
        <v>0</v>
      </c>
      <c r="S31" s="46">
        <f>'Consensus Overview'!S27</f>
        <v>0</v>
      </c>
      <c r="U31" s="46">
        <f>'Consensus Overview'!U27</f>
        <v>0</v>
      </c>
      <c r="V31" s="46">
        <v>0</v>
      </c>
      <c r="W31" s="46">
        <v>0</v>
      </c>
      <c r="X31" s="46">
        <v>0</v>
      </c>
    </row>
    <row r="32" spans="1:24" s="10" customFormat="1" x14ac:dyDescent="0.25">
      <c r="A32" s="122"/>
      <c r="B32" s="122"/>
      <c r="C32" s="82" t="s">
        <v>22</v>
      </c>
      <c r="D32" s="9"/>
      <c r="F32" s="53">
        <f>'Consensus Overview'!F28</f>
        <v>415</v>
      </c>
      <c r="G32" s="62">
        <f>'Consensus Overview'!G28</f>
        <v>416</v>
      </c>
      <c r="H32" s="62">
        <f>'Consensus Overview'!H28</f>
        <v>393</v>
      </c>
      <c r="I32" s="62">
        <f>'Consensus Overview'!I28</f>
        <v>427</v>
      </c>
      <c r="K32" s="53">
        <f>'Consensus Overview'!K28</f>
        <v>1719</v>
      </c>
      <c r="L32" s="62">
        <f>'Consensus Overview'!L28</f>
        <v>1720</v>
      </c>
      <c r="M32" s="62">
        <f>'Consensus Overview'!M28</f>
        <v>1697</v>
      </c>
      <c r="N32" s="62">
        <f>'Consensus Overview'!N28</f>
        <v>1735</v>
      </c>
      <c r="P32" s="53">
        <f>'Consensus Overview'!P28</f>
        <v>1716</v>
      </c>
      <c r="Q32" s="62">
        <f>'Consensus Overview'!Q28</f>
        <v>1714</v>
      </c>
      <c r="R32" s="62">
        <f>'Consensus Overview'!R28</f>
        <v>1680</v>
      </c>
      <c r="S32" s="62">
        <f>'Consensus Overview'!S28</f>
        <v>1749</v>
      </c>
      <c r="U32" s="53">
        <f>'Consensus Overview'!U28</f>
        <v>1722</v>
      </c>
      <c r="V32" s="62">
        <v>1755</v>
      </c>
      <c r="W32" s="62">
        <v>1622</v>
      </c>
      <c r="X32" s="62">
        <v>1819</v>
      </c>
    </row>
    <row r="33" spans="1:24" s="40" customFormat="1" x14ac:dyDescent="0.25">
      <c r="A33" s="123"/>
      <c r="B33" s="123"/>
      <c r="C33" s="87" t="s">
        <v>23</v>
      </c>
      <c r="D33" s="87"/>
      <c r="F33" s="51">
        <f>'Consensus Overview'!F29</f>
        <v>2E-3</v>
      </c>
      <c r="G33" s="61">
        <f>'Consensus Overview'!G29</f>
        <v>5.0000000000000001E-3</v>
      </c>
      <c r="H33" s="61">
        <f>'Consensus Overview'!H29</f>
        <v>-0.05</v>
      </c>
      <c r="I33" s="61">
        <f>'Consensus Overview'!I29</f>
        <v>3.3000000000000002E-2</v>
      </c>
      <c r="K33" s="51">
        <f>'Consensus Overview'!K29</f>
        <v>5.0000000000000001E-3</v>
      </c>
      <c r="L33" s="61">
        <f>'Consensus Overview'!L29</f>
        <v>5.0000000000000001E-3</v>
      </c>
      <c r="M33" s="61">
        <f>'Consensus Overview'!M29</f>
        <v>-8.0000000000000002E-3</v>
      </c>
      <c r="N33" s="61">
        <f>'Consensus Overview'!N29</f>
        <v>1.4E-2</v>
      </c>
      <c r="P33" s="51">
        <f>'Consensus Overview'!P29</f>
        <v>-2E-3</v>
      </c>
      <c r="Q33" s="61">
        <f>'Consensus Overview'!Q29</f>
        <v>0</v>
      </c>
      <c r="R33" s="61">
        <f>'Consensus Overview'!R29</f>
        <v>-2.3E-2</v>
      </c>
      <c r="S33" s="61">
        <f>'Consensus Overview'!S29</f>
        <v>1.4999999999999999E-2</v>
      </c>
      <c r="U33" s="51">
        <f>'Consensus Overview'!U29</f>
        <v>3.0000000000000001E-3</v>
      </c>
      <c r="V33" s="61">
        <v>5.0000000000000001E-3</v>
      </c>
      <c r="W33" s="61">
        <v>-0.02</v>
      </c>
      <c r="X33" s="61">
        <v>2.1000000000000001E-2</v>
      </c>
    </row>
    <row r="34" spans="1:24" s="25" customFormat="1" x14ac:dyDescent="0.25">
      <c r="A34" s="122"/>
      <c r="B34" s="122"/>
      <c r="C34" s="88"/>
      <c r="D34" s="33"/>
      <c r="F34" s="46">
        <f>'Consensus Overview'!F30</f>
        <v>0</v>
      </c>
      <c r="G34" s="46">
        <f>'Consensus Overview'!G30</f>
        <v>0</v>
      </c>
      <c r="H34" s="46">
        <f>'Consensus Overview'!H30</f>
        <v>0</v>
      </c>
      <c r="I34" s="46">
        <f>'Consensus Overview'!I30</f>
        <v>0</v>
      </c>
      <c r="K34" s="46">
        <f>'Consensus Overview'!K30</f>
        <v>0</v>
      </c>
      <c r="L34" s="46">
        <f>'Consensus Overview'!L30</f>
        <v>0</v>
      </c>
      <c r="M34" s="46">
        <f>'Consensus Overview'!M30</f>
        <v>0</v>
      </c>
      <c r="N34" s="46">
        <f>'Consensus Overview'!N30</f>
        <v>0</v>
      </c>
      <c r="P34" s="46">
        <f>'Consensus Overview'!P30</f>
        <v>0</v>
      </c>
      <c r="Q34" s="46">
        <f>'Consensus Overview'!Q30</f>
        <v>0</v>
      </c>
      <c r="R34" s="46">
        <f>'Consensus Overview'!R30</f>
        <v>0</v>
      </c>
      <c r="S34" s="46">
        <f>'Consensus Overview'!S30</f>
        <v>0</v>
      </c>
      <c r="U34" s="46">
        <f>'Consensus Overview'!U30</f>
        <v>0</v>
      </c>
      <c r="V34" s="46">
        <v>0</v>
      </c>
      <c r="W34" s="46">
        <v>0</v>
      </c>
      <c r="X34" s="46">
        <v>0</v>
      </c>
    </row>
    <row r="35" spans="1:24" s="10" customFormat="1" x14ac:dyDescent="0.25">
      <c r="A35" s="124"/>
      <c r="B35" s="124"/>
      <c r="C35" s="82" t="s">
        <v>24</v>
      </c>
      <c r="D35" s="9"/>
      <c r="F35" s="53">
        <f>'Consensus Overview'!F31</f>
        <v>39</v>
      </c>
      <c r="G35" s="62">
        <f>'Consensus Overview'!G31</f>
        <v>39</v>
      </c>
      <c r="H35" s="62">
        <f>'Consensus Overview'!H31</f>
        <v>35</v>
      </c>
      <c r="I35" s="62">
        <f>'Consensus Overview'!I31</f>
        <v>45</v>
      </c>
      <c r="K35" s="53">
        <f>'Consensus Overview'!K31</f>
        <v>152</v>
      </c>
      <c r="L35" s="62">
        <f>'Consensus Overview'!L31</f>
        <v>152</v>
      </c>
      <c r="M35" s="62">
        <f>'Consensus Overview'!M31</f>
        <v>148</v>
      </c>
      <c r="N35" s="62">
        <f>'Consensus Overview'!N31</f>
        <v>162</v>
      </c>
      <c r="P35" s="53">
        <f>'Consensus Overview'!P31</f>
        <v>148</v>
      </c>
      <c r="Q35" s="62">
        <f>'Consensus Overview'!Q31</f>
        <v>147</v>
      </c>
      <c r="R35" s="62">
        <f>'Consensus Overview'!R31</f>
        <v>136</v>
      </c>
      <c r="S35" s="62">
        <f>'Consensus Overview'!S31</f>
        <v>168</v>
      </c>
      <c r="U35" s="53">
        <f>'Consensus Overview'!U31</f>
        <v>144</v>
      </c>
      <c r="V35" s="62">
        <v>151</v>
      </c>
      <c r="W35" s="62">
        <v>135</v>
      </c>
      <c r="X35" s="62">
        <v>171</v>
      </c>
    </row>
    <row r="36" spans="1:24" s="40" customFormat="1" x14ac:dyDescent="0.25">
      <c r="A36" s="125"/>
      <c r="B36" s="125"/>
      <c r="C36" s="87" t="s">
        <v>23</v>
      </c>
      <c r="D36" s="87"/>
      <c r="F36" s="51">
        <f>'Consensus Overview'!F32</f>
        <v>-5.3999999999999999E-2</v>
      </c>
      <c r="G36" s="61">
        <f>'Consensus Overview'!G32</f>
        <v>-6.3E-2</v>
      </c>
      <c r="H36" s="61">
        <f>'Consensus Overview'!H32</f>
        <v>-0.13600000000000001</v>
      </c>
      <c r="I36" s="61">
        <f>'Consensus Overview'!I32</f>
        <v>8.7999999999999995E-2</v>
      </c>
      <c r="K36" s="51">
        <f>'Consensus Overview'!K32</f>
        <v>-1.2E-2</v>
      </c>
      <c r="L36" s="61">
        <f>'Consensus Overview'!L32</f>
        <v>-1.6E-2</v>
      </c>
      <c r="M36" s="61">
        <f>'Consensus Overview'!M32</f>
        <v>-3.5999999999999997E-2</v>
      </c>
      <c r="N36" s="61">
        <f>'Consensus Overview'!N32</f>
        <v>0.05</v>
      </c>
      <c r="P36" s="51">
        <f>'Consensus Overview'!P32</f>
        <v>-2.8000000000000001E-2</v>
      </c>
      <c r="Q36" s="61">
        <f>'Consensus Overview'!Q32</f>
        <v>-3.2000000000000001E-2</v>
      </c>
      <c r="R36" s="61">
        <f>'Consensus Overview'!R32</f>
        <v>-9.4E-2</v>
      </c>
      <c r="S36" s="61">
        <f>'Consensus Overview'!S32</f>
        <v>0.10299999999999999</v>
      </c>
      <c r="U36" s="51">
        <f>'Consensus Overview'!U32</f>
        <v>-2.5000000000000001E-2</v>
      </c>
      <c r="V36" s="61">
        <v>0</v>
      </c>
      <c r="W36" s="61">
        <v>-2.8000000000000001E-2</v>
      </c>
      <c r="X36" s="61">
        <v>3.1E-2</v>
      </c>
    </row>
    <row r="37" spans="1:24" s="25" customFormat="1" x14ac:dyDescent="0.25">
      <c r="A37" s="126"/>
      <c r="B37" s="126"/>
      <c r="C37" s="86"/>
      <c r="D37" s="33"/>
      <c r="F37" s="46">
        <f>'Consensus Overview'!F33</f>
        <v>0</v>
      </c>
      <c r="G37" s="46">
        <f>'Consensus Overview'!G33</f>
        <v>0</v>
      </c>
      <c r="H37" s="46">
        <f>'Consensus Overview'!H33</f>
        <v>0</v>
      </c>
      <c r="I37" s="46">
        <f>'Consensus Overview'!I33</f>
        <v>0</v>
      </c>
      <c r="K37" s="46">
        <f>'Consensus Overview'!K33</f>
        <v>0</v>
      </c>
      <c r="L37" s="46">
        <f>'Consensus Overview'!L33</f>
        <v>0</v>
      </c>
      <c r="M37" s="46">
        <f>'Consensus Overview'!M33</f>
        <v>0</v>
      </c>
      <c r="N37" s="46">
        <f>'Consensus Overview'!N33</f>
        <v>0</v>
      </c>
      <c r="P37" s="46">
        <f>'Consensus Overview'!P33</f>
        <v>0</v>
      </c>
      <c r="Q37" s="46">
        <f>'Consensus Overview'!Q33</f>
        <v>0</v>
      </c>
      <c r="R37" s="46">
        <f>'Consensus Overview'!R33</f>
        <v>0</v>
      </c>
      <c r="S37" s="46">
        <f>'Consensus Overview'!S33</f>
        <v>0</v>
      </c>
      <c r="U37" s="46">
        <f>'Consensus Overview'!U33</f>
        <v>0</v>
      </c>
      <c r="V37" s="46">
        <v>0</v>
      </c>
      <c r="W37" s="46">
        <v>0</v>
      </c>
      <c r="X37" s="46">
        <v>0</v>
      </c>
    </row>
    <row r="38" spans="1:24" x14ac:dyDescent="0.25">
      <c r="A38" s="41"/>
      <c r="B38" s="41"/>
      <c r="C38" s="14" t="s">
        <v>25</v>
      </c>
      <c r="D38" s="14"/>
      <c r="F38" s="53">
        <f>'Consensus Overview'!F34</f>
        <v>454</v>
      </c>
      <c r="G38" s="62">
        <f>'Consensus Overview'!G34</f>
        <v>454</v>
      </c>
      <c r="H38" s="62">
        <f>'Consensus Overview'!H34</f>
        <v>438</v>
      </c>
      <c r="I38" s="62">
        <f>'Consensus Overview'!I34</f>
        <v>467</v>
      </c>
      <c r="K38" s="53">
        <f>'Consensus Overview'!K34</f>
        <v>1871</v>
      </c>
      <c r="L38" s="62">
        <f>'Consensus Overview'!L34</f>
        <v>1871</v>
      </c>
      <c r="M38" s="62">
        <f>'Consensus Overview'!M34</f>
        <v>1855</v>
      </c>
      <c r="N38" s="62">
        <f>'Consensus Overview'!N34</f>
        <v>1897</v>
      </c>
      <c r="P38" s="53">
        <f>'Consensus Overview'!P34</f>
        <v>1864</v>
      </c>
      <c r="Q38" s="62">
        <f>'Consensus Overview'!Q34</f>
        <v>1862</v>
      </c>
      <c r="R38" s="62">
        <f>'Consensus Overview'!R34</f>
        <v>1821</v>
      </c>
      <c r="S38" s="62">
        <f>'Consensus Overview'!S34</f>
        <v>1904</v>
      </c>
      <c r="U38" s="53">
        <f>'Consensus Overview'!U34</f>
        <v>1866</v>
      </c>
      <c r="V38" s="62">
        <v>1911</v>
      </c>
      <c r="W38" s="62">
        <v>1737</v>
      </c>
      <c r="X38" s="62">
        <v>1983</v>
      </c>
    </row>
    <row r="39" spans="1:24" s="40" customFormat="1" x14ac:dyDescent="0.25">
      <c r="A39" s="119"/>
      <c r="B39" s="119"/>
      <c r="C39" s="89" t="s">
        <v>23</v>
      </c>
      <c r="D39" s="89"/>
      <c r="F39" s="55">
        <f>'Consensus Overview'!F35</f>
        <v>-3.0000000000000001E-3</v>
      </c>
      <c r="G39" s="64">
        <f>'Consensus Overview'!G35</f>
        <v>-2E-3</v>
      </c>
      <c r="H39" s="64">
        <f>'Consensus Overview'!H35</f>
        <v>-3.7999999999999999E-2</v>
      </c>
      <c r="I39" s="64">
        <f>'Consensus Overview'!I35</f>
        <v>2.7E-2</v>
      </c>
      <c r="K39" s="55">
        <f>'Consensus Overview'!K35</f>
        <v>3.0000000000000001E-3</v>
      </c>
      <c r="L39" s="64">
        <f>'Consensus Overview'!L35</f>
        <v>3.0000000000000001E-3</v>
      </c>
      <c r="M39" s="64">
        <f>'Consensus Overview'!M35</f>
        <v>-5.0000000000000001E-3</v>
      </c>
      <c r="N39" s="64">
        <f>'Consensus Overview'!N35</f>
        <v>1.7000000000000001E-2</v>
      </c>
      <c r="P39" s="55">
        <f>'Consensus Overview'!P35</f>
        <v>-4.0000000000000001E-3</v>
      </c>
      <c r="Q39" s="64">
        <f>'Consensus Overview'!Q35</f>
        <v>-4.0000000000000001E-3</v>
      </c>
      <c r="R39" s="64">
        <f>'Consensus Overview'!R35</f>
        <v>-2.7E-2</v>
      </c>
      <c r="S39" s="64">
        <f>'Consensus Overview'!S35</f>
        <v>1.0999999999999999E-2</v>
      </c>
      <c r="U39" s="55">
        <f>'Consensus Overview'!U35</f>
        <v>1E-3</v>
      </c>
      <c r="V39" s="64">
        <v>6.0000000000000001E-3</v>
      </c>
      <c r="W39" s="64">
        <v>-2.1000000000000001E-2</v>
      </c>
      <c r="X39" s="64">
        <v>2.1999999999999999E-2</v>
      </c>
    </row>
    <row r="40" spans="1:24" s="40" customFormat="1" x14ac:dyDescent="0.25">
      <c r="A40" s="124"/>
      <c r="B40" s="124"/>
      <c r="C40" s="90" t="s">
        <v>26</v>
      </c>
      <c r="D40" s="39"/>
      <c r="F40" s="51">
        <f>'Consensus Overview'!F36</f>
        <v>0.315</v>
      </c>
      <c r="G40" s="61">
        <f>'Consensus Overview'!G36</f>
        <v>0.315</v>
      </c>
      <c r="H40" s="61">
        <f>'Consensus Overview'!H36</f>
        <v>0.30599999999999999</v>
      </c>
      <c r="I40" s="61">
        <f>'Consensus Overview'!I36</f>
        <v>0.32200000000000001</v>
      </c>
      <c r="K40" s="51">
        <f>'Consensus Overview'!K36</f>
        <v>0.33</v>
      </c>
      <c r="L40" s="61">
        <f>'Consensus Overview'!L36</f>
        <v>0.33</v>
      </c>
      <c r="M40" s="61">
        <f>'Consensus Overview'!M36</f>
        <v>0.32700000000000001</v>
      </c>
      <c r="N40" s="61">
        <f>'Consensus Overview'!N36</f>
        <v>0.33200000000000002</v>
      </c>
      <c r="P40" s="51">
        <f>'Consensus Overview'!P36</f>
        <v>0.33100000000000002</v>
      </c>
      <c r="Q40" s="61">
        <f>'Consensus Overview'!Q36</f>
        <v>0.33200000000000002</v>
      </c>
      <c r="R40" s="61">
        <f>'Consensus Overview'!R36</f>
        <v>0.32300000000000001</v>
      </c>
      <c r="S40" s="61">
        <f>'Consensus Overview'!S36</f>
        <v>0.33800000000000002</v>
      </c>
      <c r="U40" s="51">
        <f>'Consensus Overview'!U36</f>
        <v>0.33200000000000002</v>
      </c>
      <c r="V40" s="61">
        <v>0.33</v>
      </c>
      <c r="W40" s="61">
        <v>0.30499999999999999</v>
      </c>
      <c r="X40" s="61">
        <v>0.33800000000000002</v>
      </c>
    </row>
    <row r="41" spans="1:24" s="25" customFormat="1" hidden="1" x14ac:dyDescent="0.25">
      <c r="A41" s="127"/>
      <c r="B41" s="127"/>
      <c r="C41" s="91"/>
      <c r="D41" s="32"/>
      <c r="F41" s="46">
        <f>'Consensus Overview'!F37</f>
        <v>0</v>
      </c>
      <c r="G41" s="46">
        <f>'Consensus Overview'!G37</f>
        <v>0</v>
      </c>
      <c r="H41" s="46">
        <f>'Consensus Overview'!H37</f>
        <v>0</v>
      </c>
      <c r="I41" s="46">
        <f>'Consensus Overview'!I37</f>
        <v>0</v>
      </c>
      <c r="K41" s="46">
        <f>'Consensus Overview'!K37</f>
        <v>0</v>
      </c>
      <c r="L41" s="46">
        <f>'Consensus Overview'!L37</f>
        <v>0</v>
      </c>
      <c r="M41" s="46">
        <f>'Consensus Overview'!M37</f>
        <v>0</v>
      </c>
      <c r="N41" s="46">
        <f>'Consensus Overview'!N37</f>
        <v>0</v>
      </c>
      <c r="P41" s="46">
        <f>'Consensus Overview'!P37</f>
        <v>0</v>
      </c>
      <c r="Q41" s="46">
        <f>'Consensus Overview'!Q37</f>
        <v>0</v>
      </c>
      <c r="R41" s="46">
        <f>'Consensus Overview'!R37</f>
        <v>0</v>
      </c>
      <c r="S41" s="46">
        <f>'Consensus Overview'!S37</f>
        <v>0</v>
      </c>
      <c r="U41" s="46">
        <f>'Consensus Overview'!U37</f>
        <v>0</v>
      </c>
      <c r="V41" s="46">
        <v>0</v>
      </c>
      <c r="W41" s="46">
        <v>0</v>
      </c>
      <c r="X41" s="46">
        <v>0</v>
      </c>
    </row>
    <row r="42" spans="1:24" s="10" customFormat="1" hidden="1" x14ac:dyDescent="0.25">
      <c r="A42" s="41"/>
      <c r="B42" s="41"/>
      <c r="C42" s="85" t="s">
        <v>18</v>
      </c>
      <c r="D42" s="9"/>
      <c r="F42" s="54">
        <f>'Consensus Overview'!F38</f>
        <v>-3</v>
      </c>
      <c r="G42" s="63">
        <f>'Consensus Overview'!G38</f>
        <v>7</v>
      </c>
      <c r="H42" s="63">
        <f>'Consensus Overview'!H38</f>
        <v>-131</v>
      </c>
      <c r="I42" s="63">
        <f>'Consensus Overview'!I38</f>
        <v>21</v>
      </c>
      <c r="K42" s="54">
        <f>'Consensus Overview'!K38</f>
        <v>30</v>
      </c>
      <c r="L42" s="63">
        <f>'Consensus Overview'!L38</f>
        <v>42</v>
      </c>
      <c r="M42" s="63">
        <f>'Consensus Overview'!M38</f>
        <v>-96</v>
      </c>
      <c r="N42" s="63">
        <f>'Consensus Overview'!N38</f>
        <v>56</v>
      </c>
      <c r="P42" s="54">
        <f>'Consensus Overview'!P38</f>
        <v>61</v>
      </c>
      <c r="Q42" s="63">
        <f>'Consensus Overview'!Q38</f>
        <v>60</v>
      </c>
      <c r="R42" s="63">
        <f>'Consensus Overview'!R38</f>
        <v>27</v>
      </c>
      <c r="S42" s="63">
        <f>'Consensus Overview'!S38</f>
        <v>116</v>
      </c>
      <c r="U42" s="54">
        <f>'Consensus Overview'!U38</f>
        <v>63</v>
      </c>
      <c r="V42" s="63">
        <v>-10</v>
      </c>
      <c r="W42" s="63">
        <v>-80</v>
      </c>
      <c r="X42" s="63">
        <v>0</v>
      </c>
    </row>
    <row r="43" spans="1:24" s="25" customFormat="1" hidden="1" x14ac:dyDescent="0.25">
      <c r="A43" s="127"/>
      <c r="B43" s="127"/>
      <c r="C43" s="92"/>
      <c r="D43" s="29"/>
      <c r="F43" s="46">
        <f>'Consensus Overview'!F39</f>
        <v>0</v>
      </c>
      <c r="G43" s="46">
        <f>'Consensus Overview'!G39</f>
        <v>0</v>
      </c>
      <c r="H43" s="46">
        <f>'Consensus Overview'!H39</f>
        <v>0</v>
      </c>
      <c r="I43" s="46">
        <f>'Consensus Overview'!I39</f>
        <v>0</v>
      </c>
      <c r="K43" s="46">
        <f>'Consensus Overview'!K39</f>
        <v>0</v>
      </c>
      <c r="L43" s="46">
        <f>'Consensus Overview'!L39</f>
        <v>0</v>
      </c>
      <c r="M43" s="46">
        <f>'Consensus Overview'!M39</f>
        <v>0</v>
      </c>
      <c r="N43" s="46">
        <f>'Consensus Overview'!N39</f>
        <v>0</v>
      </c>
      <c r="P43" s="46">
        <f>'Consensus Overview'!P39</f>
        <v>0</v>
      </c>
      <c r="Q43" s="46">
        <f>'Consensus Overview'!Q39</f>
        <v>0</v>
      </c>
      <c r="R43" s="46">
        <f>'Consensus Overview'!R39</f>
        <v>0</v>
      </c>
      <c r="S43" s="46">
        <f>'Consensus Overview'!S39</f>
        <v>0</v>
      </c>
      <c r="U43" s="46">
        <f>'Consensus Overview'!U39</f>
        <v>0</v>
      </c>
      <c r="V43" s="46">
        <v>0</v>
      </c>
      <c r="W43" s="46">
        <v>0</v>
      </c>
      <c r="X43" s="46">
        <v>0</v>
      </c>
    </row>
    <row r="44" spans="1:24" hidden="1" x14ac:dyDescent="0.25">
      <c r="A44" s="119"/>
      <c r="B44" s="119"/>
      <c r="C44" s="14" t="s">
        <v>27</v>
      </c>
      <c r="D44" s="14"/>
      <c r="F44" s="53">
        <f>'Consensus Overview'!F40</f>
        <v>448</v>
      </c>
      <c r="G44" s="62">
        <f>'Consensus Overview'!G40</f>
        <v>460</v>
      </c>
      <c r="H44" s="62">
        <f>'Consensus Overview'!H40</f>
        <v>334</v>
      </c>
      <c r="I44" s="62">
        <f>'Consensus Overview'!I40</f>
        <v>476</v>
      </c>
      <c r="K44" s="53">
        <f>'Consensus Overview'!K40</f>
        <v>1901</v>
      </c>
      <c r="L44" s="62">
        <f>'Consensus Overview'!L40</f>
        <v>1912</v>
      </c>
      <c r="M44" s="62">
        <f>'Consensus Overview'!M40</f>
        <v>1786</v>
      </c>
      <c r="N44" s="62">
        <f>'Consensus Overview'!N40</f>
        <v>1928</v>
      </c>
      <c r="P44" s="53">
        <f>'Consensus Overview'!P40</f>
        <v>1915</v>
      </c>
      <c r="Q44" s="62">
        <f>'Consensus Overview'!Q40</f>
        <v>1917</v>
      </c>
      <c r="R44" s="62">
        <f>'Consensus Overview'!R40</f>
        <v>1856</v>
      </c>
      <c r="S44" s="62">
        <f>'Consensus Overview'!S40</f>
        <v>2001</v>
      </c>
      <c r="U44" s="53">
        <f>'Consensus Overview'!U40</f>
        <v>1918</v>
      </c>
      <c r="V44" s="62">
        <v>1892</v>
      </c>
      <c r="W44" s="62">
        <v>1657</v>
      </c>
      <c r="X44" s="62">
        <v>1983</v>
      </c>
    </row>
    <row r="45" spans="1:24" s="40" customFormat="1" hidden="1" x14ac:dyDescent="0.25">
      <c r="A45" s="119"/>
      <c r="B45" s="119"/>
      <c r="C45" s="89" t="s">
        <v>23</v>
      </c>
      <c r="D45" s="39"/>
      <c r="F45" s="51">
        <f>'Consensus Overview'!F41</f>
        <v>0.01</v>
      </c>
      <c r="G45" s="61">
        <f>'Consensus Overview'!G41</f>
        <v>0.04</v>
      </c>
      <c r="H45" s="61">
        <f>'Consensus Overview'!H41</f>
        <v>-0.24299999999999999</v>
      </c>
      <c r="I45" s="61">
        <f>'Consensus Overview'!I41</f>
        <v>7.5999999999999998E-2</v>
      </c>
      <c r="K45" s="51">
        <f>'Consensus Overview'!K41</f>
        <v>5.6000000000000001E-2</v>
      </c>
      <c r="L45" s="61">
        <f>'Consensus Overview'!L41</f>
        <v>6.5000000000000002E-2</v>
      </c>
      <c r="M45" s="61">
        <f>'Consensus Overview'!M41</f>
        <v>-4.0000000000000001E-3</v>
      </c>
      <c r="N45" s="61">
        <f>'Consensus Overview'!N41</f>
        <v>7.3999999999999996E-2</v>
      </c>
      <c r="P45" s="51">
        <f>'Consensus Overview'!P41</f>
        <v>6.0000000000000001E-3</v>
      </c>
      <c r="Q45" s="61">
        <f>'Consensus Overview'!Q41</f>
        <v>1E-3</v>
      </c>
      <c r="R45" s="61">
        <f>'Consensus Overview'!R41</f>
        <v>-2.4E-2</v>
      </c>
      <c r="S45" s="61">
        <f>'Consensus Overview'!S41</f>
        <v>7.3999999999999996E-2</v>
      </c>
      <c r="U45" s="51">
        <f>'Consensus Overview'!U41</f>
        <v>2E-3</v>
      </c>
      <c r="V45" s="61">
        <v>3.0000000000000001E-3</v>
      </c>
      <c r="W45" s="61">
        <v>-1.7999999999999999E-2</v>
      </c>
      <c r="X45" s="61">
        <v>2.1999999999999999E-2</v>
      </c>
    </row>
    <row r="46" spans="1:24" s="25" customFormat="1" hidden="1" x14ac:dyDescent="0.25">
      <c r="A46" s="128"/>
      <c r="B46" s="128"/>
      <c r="C46" s="92"/>
      <c r="D46" s="29"/>
      <c r="F46" s="46">
        <f>'Consensus Overview'!F42</f>
        <v>0</v>
      </c>
      <c r="G46" s="46">
        <f>'Consensus Overview'!G42</f>
        <v>0</v>
      </c>
      <c r="H46" s="46">
        <f>'Consensus Overview'!H42</f>
        <v>0</v>
      </c>
      <c r="I46" s="46">
        <f>'Consensus Overview'!I42</f>
        <v>0</v>
      </c>
      <c r="K46" s="46">
        <f>'Consensus Overview'!K42</f>
        <v>0</v>
      </c>
      <c r="L46" s="46">
        <f>'Consensus Overview'!L42</f>
        <v>0</v>
      </c>
      <c r="M46" s="46">
        <f>'Consensus Overview'!M42</f>
        <v>0</v>
      </c>
      <c r="N46" s="46">
        <f>'Consensus Overview'!N42</f>
        <v>0</v>
      </c>
      <c r="P46" s="46">
        <f>'Consensus Overview'!P42</f>
        <v>0</v>
      </c>
      <c r="Q46" s="46">
        <f>'Consensus Overview'!Q42</f>
        <v>0</v>
      </c>
      <c r="R46" s="46">
        <f>'Consensus Overview'!R42</f>
        <v>0</v>
      </c>
      <c r="S46" s="46">
        <f>'Consensus Overview'!S42</f>
        <v>0</v>
      </c>
      <c r="U46" s="46">
        <f>'Consensus Overview'!U42</f>
        <v>0</v>
      </c>
      <c r="V46" s="46">
        <v>0</v>
      </c>
      <c r="W46" s="46">
        <v>0</v>
      </c>
      <c r="X46" s="46">
        <v>0</v>
      </c>
    </row>
    <row r="47" spans="1:24" hidden="1" x14ac:dyDescent="0.25">
      <c r="A47" s="129"/>
      <c r="B47" s="129"/>
      <c r="C47" s="12" t="s">
        <v>28</v>
      </c>
      <c r="D47" s="12"/>
      <c r="F47" s="56">
        <f>'Consensus Overview'!F43</f>
        <v>-272</v>
      </c>
      <c r="G47" s="65">
        <f>'Consensus Overview'!G43</f>
        <v>-274</v>
      </c>
      <c r="H47" s="65">
        <f>'Consensus Overview'!H43</f>
        <v>-288</v>
      </c>
      <c r="I47" s="65">
        <f>'Consensus Overview'!I43</f>
        <v>-243</v>
      </c>
      <c r="K47" s="56">
        <f>'Consensus Overview'!K43</f>
        <v>-1108</v>
      </c>
      <c r="L47" s="65">
        <f>'Consensus Overview'!L43</f>
        <v>-1114</v>
      </c>
      <c r="M47" s="65">
        <f>'Consensus Overview'!M43</f>
        <v>-1128</v>
      </c>
      <c r="N47" s="65">
        <f>'Consensus Overview'!N43</f>
        <v>-1033</v>
      </c>
      <c r="P47" s="56">
        <f>'Consensus Overview'!P43</f>
        <v>-1100</v>
      </c>
      <c r="Q47" s="65">
        <f>'Consensus Overview'!Q43</f>
        <v>-1111</v>
      </c>
      <c r="R47" s="65">
        <f>'Consensus Overview'!R43</f>
        <v>-1129</v>
      </c>
      <c r="S47" s="65">
        <f>'Consensus Overview'!S43</f>
        <v>-1026</v>
      </c>
      <c r="U47" s="56">
        <f>'Consensus Overview'!U43</f>
        <v>-1100</v>
      </c>
      <c r="V47" s="65">
        <v>-1010</v>
      </c>
      <c r="W47" s="65">
        <v>-1130</v>
      </c>
      <c r="X47" s="65">
        <v>-885</v>
      </c>
    </row>
    <row r="48" spans="1:24" s="25" customFormat="1" hidden="1" x14ac:dyDescent="0.25">
      <c r="A48" s="129"/>
      <c r="B48" s="129"/>
      <c r="C48" s="7"/>
      <c r="D48" s="29"/>
      <c r="F48" s="46">
        <f>'Consensus Overview'!F44</f>
        <v>0</v>
      </c>
      <c r="G48" s="46">
        <f>'Consensus Overview'!G44</f>
        <v>0</v>
      </c>
      <c r="H48" s="46">
        <f>'Consensus Overview'!H44</f>
        <v>0</v>
      </c>
      <c r="I48" s="46">
        <f>'Consensus Overview'!I44</f>
        <v>0</v>
      </c>
      <c r="K48" s="46">
        <f>'Consensus Overview'!K44</f>
        <v>0</v>
      </c>
      <c r="L48" s="46">
        <f>'Consensus Overview'!L44</f>
        <v>0</v>
      </c>
      <c r="M48" s="46">
        <f>'Consensus Overview'!M44</f>
        <v>0</v>
      </c>
      <c r="N48" s="46">
        <f>'Consensus Overview'!N44</f>
        <v>0</v>
      </c>
      <c r="P48" s="46">
        <f>'Consensus Overview'!P44</f>
        <v>0</v>
      </c>
      <c r="Q48" s="46">
        <f>'Consensus Overview'!Q44</f>
        <v>0</v>
      </c>
      <c r="R48" s="46">
        <f>'Consensus Overview'!R44</f>
        <v>0</v>
      </c>
      <c r="S48" s="46">
        <f>'Consensus Overview'!S44</f>
        <v>0</v>
      </c>
      <c r="U48" s="46">
        <f>'Consensus Overview'!U44</f>
        <v>0</v>
      </c>
      <c r="V48" s="46">
        <v>0</v>
      </c>
      <c r="W48" s="46">
        <v>0</v>
      </c>
      <c r="X48" s="46">
        <v>0</v>
      </c>
    </row>
    <row r="49" spans="1:24" hidden="1" x14ac:dyDescent="0.25">
      <c r="A49" s="41"/>
      <c r="B49" s="41"/>
      <c r="C49" s="193" t="s">
        <v>29</v>
      </c>
      <c r="D49" s="193"/>
      <c r="F49" s="56">
        <f>'Consensus Overview'!F45</f>
        <v>176</v>
      </c>
      <c r="G49" s="65">
        <f>'Consensus Overview'!G45</f>
        <v>185</v>
      </c>
      <c r="H49" s="65">
        <f>'Consensus Overview'!H45</f>
        <v>64</v>
      </c>
      <c r="I49" s="65">
        <f>'Consensus Overview'!I45</f>
        <v>224</v>
      </c>
      <c r="K49" s="56">
        <f>'Consensus Overview'!K45</f>
        <v>793</v>
      </c>
      <c r="L49" s="65">
        <f>'Consensus Overview'!L45</f>
        <v>798</v>
      </c>
      <c r="M49" s="65">
        <f>'Consensus Overview'!M45</f>
        <v>676</v>
      </c>
      <c r="N49" s="65">
        <f>'Consensus Overview'!N45</f>
        <v>869</v>
      </c>
      <c r="P49" s="56">
        <f>'Consensus Overview'!P45</f>
        <v>815</v>
      </c>
      <c r="Q49" s="65">
        <f>'Consensus Overview'!Q45</f>
        <v>807</v>
      </c>
      <c r="R49" s="65">
        <f>'Consensus Overview'!R45</f>
        <v>768</v>
      </c>
      <c r="S49" s="65">
        <f>'Consensus Overview'!S45</f>
        <v>951</v>
      </c>
      <c r="U49" s="56">
        <f>'Consensus Overview'!U45</f>
        <v>817</v>
      </c>
      <c r="V49" s="65">
        <v>882</v>
      </c>
      <c r="W49" s="65">
        <v>527</v>
      </c>
      <c r="X49" s="65">
        <v>1098</v>
      </c>
    </row>
    <row r="50" spans="1:24" s="79" customFormat="1" hidden="1" x14ac:dyDescent="0.25">
      <c r="A50" s="119"/>
      <c r="B50" s="119"/>
      <c r="C50" s="17"/>
      <c r="D50" s="78"/>
      <c r="F50" s="46">
        <f>'Consensus Overview'!F46</f>
        <v>0</v>
      </c>
      <c r="G50" s="46">
        <f>'Consensus Overview'!G46</f>
        <v>0</v>
      </c>
      <c r="H50" s="46">
        <f>'Consensus Overview'!H46</f>
        <v>0</v>
      </c>
      <c r="I50" s="46">
        <f>'Consensus Overview'!I46</f>
        <v>0</v>
      </c>
      <c r="K50" s="46">
        <f>'Consensus Overview'!K46</f>
        <v>0</v>
      </c>
      <c r="L50" s="46">
        <f>'Consensus Overview'!L46</f>
        <v>0</v>
      </c>
      <c r="M50" s="46">
        <f>'Consensus Overview'!M46</f>
        <v>0</v>
      </c>
      <c r="N50" s="46">
        <f>'Consensus Overview'!N46</f>
        <v>0</v>
      </c>
      <c r="P50" s="46">
        <f>'Consensus Overview'!P46</f>
        <v>0</v>
      </c>
      <c r="Q50" s="46">
        <f>'Consensus Overview'!Q46</f>
        <v>0</v>
      </c>
      <c r="R50" s="46">
        <f>'Consensus Overview'!R46</f>
        <v>0</v>
      </c>
      <c r="S50" s="46">
        <f>'Consensus Overview'!S46</f>
        <v>0</v>
      </c>
      <c r="U50" s="46">
        <f>'Consensus Overview'!U46</f>
        <v>0</v>
      </c>
      <c r="V50" s="46">
        <v>0</v>
      </c>
      <c r="W50" s="46">
        <v>0</v>
      </c>
      <c r="X50" s="46">
        <v>0</v>
      </c>
    </row>
    <row r="51" spans="1:24" hidden="1" x14ac:dyDescent="0.25">
      <c r="A51" s="129"/>
      <c r="B51" s="129"/>
      <c r="C51" s="12" t="s">
        <v>48</v>
      </c>
      <c r="D51" s="12"/>
      <c r="F51" s="56">
        <f>'Consensus Overview'!F47</f>
        <v>-17</v>
      </c>
      <c r="G51" s="65">
        <f>'Consensus Overview'!G47</f>
        <v>-15</v>
      </c>
      <c r="H51" s="65">
        <f>'Consensus Overview'!H47</f>
        <v>-32</v>
      </c>
      <c r="I51" s="65">
        <f>'Consensus Overview'!I47</f>
        <v>-11</v>
      </c>
      <c r="K51" s="56">
        <f>'Consensus Overview'!K47</f>
        <v>-54</v>
      </c>
      <c r="L51" s="65">
        <f>'Consensus Overview'!L47</f>
        <v>-52</v>
      </c>
      <c r="M51" s="65">
        <f>'Consensus Overview'!M47</f>
        <v>-69</v>
      </c>
      <c r="N51" s="65">
        <f>'Consensus Overview'!N47</f>
        <v>-48</v>
      </c>
      <c r="P51" s="56">
        <f>'Consensus Overview'!P47</f>
        <v>-57</v>
      </c>
      <c r="Q51" s="65">
        <f>'Consensus Overview'!Q47</f>
        <v>-55</v>
      </c>
      <c r="R51" s="65">
        <f>'Consensus Overview'!R47</f>
        <v>-76</v>
      </c>
      <c r="S51" s="65">
        <f>'Consensus Overview'!S47</f>
        <v>-36</v>
      </c>
      <c r="U51" s="56">
        <f>'Consensus Overview'!U47</f>
        <v>-59</v>
      </c>
      <c r="V51" s="65">
        <v>-69</v>
      </c>
      <c r="W51" s="65">
        <v>-94</v>
      </c>
      <c r="X51" s="65">
        <v>-41</v>
      </c>
    </row>
    <row r="52" spans="1:24" s="25" customFormat="1" hidden="1" x14ac:dyDescent="0.25">
      <c r="A52" s="119"/>
      <c r="B52" s="119"/>
      <c r="C52" s="17"/>
      <c r="D52" s="29"/>
      <c r="F52" s="46">
        <f>'Consensus Overview'!F48</f>
        <v>0</v>
      </c>
      <c r="G52" s="46">
        <f>'Consensus Overview'!G48</f>
        <v>0</v>
      </c>
      <c r="H52" s="46">
        <f>'Consensus Overview'!H48</f>
        <v>0</v>
      </c>
      <c r="I52" s="46">
        <f>'Consensus Overview'!I48</f>
        <v>0</v>
      </c>
      <c r="K52" s="46">
        <f>'Consensus Overview'!K48</f>
        <v>0</v>
      </c>
      <c r="L52" s="46">
        <f>'Consensus Overview'!L48</f>
        <v>0</v>
      </c>
      <c r="M52" s="46">
        <f>'Consensus Overview'!M48</f>
        <v>0</v>
      </c>
      <c r="N52" s="46">
        <f>'Consensus Overview'!N48</f>
        <v>0</v>
      </c>
      <c r="P52" s="46">
        <f>'Consensus Overview'!P48</f>
        <v>0</v>
      </c>
      <c r="Q52" s="46">
        <f>'Consensus Overview'!Q48</f>
        <v>0</v>
      </c>
      <c r="R52" s="46">
        <f>'Consensus Overview'!R48</f>
        <v>0</v>
      </c>
      <c r="S52" s="46">
        <f>'Consensus Overview'!S48</f>
        <v>0</v>
      </c>
      <c r="U52" s="46">
        <f>'Consensus Overview'!U48</f>
        <v>0</v>
      </c>
      <c r="V52" s="46">
        <v>0</v>
      </c>
      <c r="W52" s="46">
        <v>0</v>
      </c>
      <c r="X52" s="46">
        <v>0</v>
      </c>
    </row>
    <row r="53" spans="1:24" hidden="1" x14ac:dyDescent="0.25">
      <c r="A53" s="119"/>
      <c r="B53" s="119"/>
      <c r="C53" s="193" t="s">
        <v>49</v>
      </c>
      <c r="D53" s="193"/>
      <c r="F53" s="48">
        <f>'Consensus Overview'!F49</f>
        <v>159</v>
      </c>
      <c r="G53" s="58">
        <f>'Consensus Overview'!G49</f>
        <v>170</v>
      </c>
      <c r="H53" s="58">
        <f>'Consensus Overview'!H49</f>
        <v>32</v>
      </c>
      <c r="I53" s="58">
        <f>'Consensus Overview'!I49</f>
        <v>222</v>
      </c>
      <c r="K53" s="48">
        <f>'Consensus Overview'!K49</f>
        <v>730</v>
      </c>
      <c r="L53" s="58">
        <f>'Consensus Overview'!L49</f>
        <v>743</v>
      </c>
      <c r="M53" s="58">
        <f>'Consensus Overview'!M49</f>
        <v>573</v>
      </c>
      <c r="N53" s="58">
        <f>'Consensus Overview'!N49</f>
        <v>818</v>
      </c>
      <c r="P53" s="48">
        <f>'Consensus Overview'!P49</f>
        <v>758</v>
      </c>
      <c r="Q53" s="58">
        <f>'Consensus Overview'!Q49</f>
        <v>748</v>
      </c>
      <c r="R53" s="58">
        <f>'Consensus Overview'!R49</f>
        <v>701</v>
      </c>
      <c r="S53" s="58">
        <f>'Consensus Overview'!S49</f>
        <v>893</v>
      </c>
      <c r="U53" s="48">
        <f>'Consensus Overview'!U49</f>
        <v>759</v>
      </c>
      <c r="V53" s="58">
        <v>823</v>
      </c>
      <c r="W53" s="58">
        <v>433</v>
      </c>
      <c r="X53" s="58">
        <v>1031</v>
      </c>
    </row>
    <row r="54" spans="1:24" hidden="1" x14ac:dyDescent="0.25">
      <c r="A54" s="119"/>
      <c r="B54" s="119"/>
      <c r="C54" s="17"/>
      <c r="D54" s="18"/>
      <c r="F54" s="116">
        <f>'Consensus Overview'!F50</f>
        <v>0</v>
      </c>
      <c r="G54" s="116">
        <f>'Consensus Overview'!G50</f>
        <v>0</v>
      </c>
      <c r="H54" s="116">
        <f>'Consensus Overview'!H50</f>
        <v>0</v>
      </c>
      <c r="I54" s="116">
        <f>'Consensus Overview'!I50</f>
        <v>0</v>
      </c>
      <c r="K54" s="116">
        <f>'Consensus Overview'!K50</f>
        <v>0</v>
      </c>
      <c r="L54" s="116">
        <f>'Consensus Overview'!L50</f>
        <v>0</v>
      </c>
      <c r="M54" s="116">
        <f>'Consensus Overview'!M50</f>
        <v>0</v>
      </c>
      <c r="N54" s="116">
        <f>'Consensus Overview'!N50</f>
        <v>0</v>
      </c>
      <c r="P54" s="116">
        <f>'Consensus Overview'!P50</f>
        <v>0</v>
      </c>
      <c r="Q54" s="116">
        <f>'Consensus Overview'!Q50</f>
        <v>0</v>
      </c>
      <c r="R54" s="116">
        <f>'Consensus Overview'!R50</f>
        <v>0</v>
      </c>
      <c r="S54" s="116">
        <f>'Consensus Overview'!S50</f>
        <v>0</v>
      </c>
      <c r="U54" s="116">
        <f>'Consensus Overview'!U50</f>
        <v>0</v>
      </c>
      <c r="V54" s="116">
        <v>0</v>
      </c>
      <c r="W54" s="116">
        <v>0</v>
      </c>
      <c r="X54" s="116">
        <v>0</v>
      </c>
    </row>
    <row r="55" spans="1:24" hidden="1" x14ac:dyDescent="0.25">
      <c r="A55" s="119"/>
      <c r="B55" s="119"/>
      <c r="C55" s="17" t="s">
        <v>50</v>
      </c>
      <c r="D55" s="18"/>
      <c r="F55" s="57">
        <f>'Consensus Overview'!F51</f>
        <v>-46</v>
      </c>
      <c r="G55" s="66">
        <f>'Consensus Overview'!G51</f>
        <v>-47</v>
      </c>
      <c r="H55" s="66">
        <f>'Consensus Overview'!H51</f>
        <v>-81</v>
      </c>
      <c r="I55" s="66">
        <f>'Consensus Overview'!I51</f>
        <v>-9</v>
      </c>
      <c r="K55" s="57">
        <f>'Consensus Overview'!K51</f>
        <v>-201</v>
      </c>
      <c r="L55" s="66">
        <f>'Consensus Overview'!L51</f>
        <v>-204</v>
      </c>
      <c r="M55" s="66">
        <f>'Consensus Overview'!M51</f>
        <v>-242</v>
      </c>
      <c r="N55" s="66">
        <f>'Consensus Overview'!N51</f>
        <v>-166</v>
      </c>
      <c r="P55" s="57">
        <f>'Consensus Overview'!P51</f>
        <v>-192</v>
      </c>
      <c r="Q55" s="66">
        <f>'Consensus Overview'!Q51</f>
        <v>-188</v>
      </c>
      <c r="R55" s="66">
        <f>'Consensus Overview'!R51</f>
        <v>-243</v>
      </c>
      <c r="S55" s="66">
        <f>'Consensus Overview'!S51</f>
        <v>-155</v>
      </c>
      <c r="U55" s="57">
        <f>'Consensus Overview'!U51</f>
        <v>-190</v>
      </c>
      <c r="V55" s="66">
        <v>-208</v>
      </c>
      <c r="W55" s="66">
        <v>-278</v>
      </c>
      <c r="X55" s="66">
        <v>-128</v>
      </c>
    </row>
    <row r="56" spans="1:24" s="40" customFormat="1" hidden="1" x14ac:dyDescent="0.25">
      <c r="A56" s="119"/>
      <c r="B56" s="119"/>
      <c r="C56" s="89" t="s">
        <v>51</v>
      </c>
      <c r="D56" s="39"/>
      <c r="F56" s="51">
        <f>'Consensus Overview'!F52</f>
        <v>0</v>
      </c>
      <c r="G56" s="61">
        <f>'Consensus Overview'!G52</f>
        <v>0</v>
      </c>
      <c r="H56" s="61">
        <f>'Consensus Overview'!H52</f>
        <v>0</v>
      </c>
      <c r="I56" s="61">
        <f>'Consensus Overview'!I52</f>
        <v>0</v>
      </c>
      <c r="K56" s="51">
        <f>'Consensus Overview'!K52</f>
        <v>0.27700000000000002</v>
      </c>
      <c r="L56" s="61">
        <f>'Consensus Overview'!L52</f>
        <v>0.27500000000000002</v>
      </c>
      <c r="M56" s="61">
        <f>'Consensus Overview'!M52</f>
        <v>0.23</v>
      </c>
      <c r="N56" s="61">
        <f>'Consensus Overview'!N52</f>
        <v>0.38600000000000001</v>
      </c>
      <c r="P56" s="51">
        <f>'Consensus Overview'!P52</f>
        <v>0.254</v>
      </c>
      <c r="Q56" s="61">
        <f>'Consensus Overview'!Q52</f>
        <v>0.25</v>
      </c>
      <c r="R56" s="61">
        <f>'Consensus Overview'!R52</f>
        <v>0.17399999999999999</v>
      </c>
      <c r="S56" s="61">
        <f>'Consensus Overview'!S52</f>
        <v>0.311</v>
      </c>
      <c r="U56" s="51">
        <f>'Consensus Overview'!U52</f>
        <v>0.251</v>
      </c>
      <c r="V56" s="61">
        <v>0.25</v>
      </c>
      <c r="W56" s="61">
        <v>0.22900000000000001</v>
      </c>
      <c r="X56" s="61">
        <v>0.29599999999999999</v>
      </c>
    </row>
    <row r="57" spans="1:24" s="68" customFormat="1" hidden="1" x14ac:dyDescent="0.25">
      <c r="A57" s="128"/>
      <c r="B57" s="128"/>
      <c r="C57" s="93"/>
      <c r="D57" s="67"/>
      <c r="F57" s="117">
        <f>'Consensus Overview'!F53</f>
        <v>0</v>
      </c>
      <c r="G57" s="117">
        <f>'Consensus Overview'!G53</f>
        <v>0</v>
      </c>
      <c r="H57" s="117">
        <f>'Consensus Overview'!H53</f>
        <v>0</v>
      </c>
      <c r="I57" s="117">
        <f>'Consensus Overview'!I53</f>
        <v>0</v>
      </c>
      <c r="K57" s="117">
        <f>'Consensus Overview'!K53</f>
        <v>0</v>
      </c>
      <c r="L57" s="117">
        <f>'Consensus Overview'!L53</f>
        <v>0</v>
      </c>
      <c r="M57" s="117">
        <f>'Consensus Overview'!M53</f>
        <v>0</v>
      </c>
      <c r="N57" s="117">
        <f>'Consensus Overview'!N53</f>
        <v>0</v>
      </c>
      <c r="P57" s="117">
        <f>'Consensus Overview'!P53</f>
        <v>0</v>
      </c>
      <c r="Q57" s="117">
        <f>'Consensus Overview'!Q53</f>
        <v>0</v>
      </c>
      <c r="R57" s="117">
        <f>'Consensus Overview'!R53</f>
        <v>0</v>
      </c>
      <c r="S57" s="117">
        <f>'Consensus Overview'!S53</f>
        <v>0</v>
      </c>
      <c r="U57" s="117">
        <f>'Consensus Overview'!U53</f>
        <v>0</v>
      </c>
      <c r="V57" s="117">
        <v>0</v>
      </c>
      <c r="W57" s="117">
        <v>0</v>
      </c>
      <c r="X57" s="117">
        <v>0</v>
      </c>
    </row>
    <row r="58" spans="1:24" s="68" customFormat="1" hidden="1" x14ac:dyDescent="0.25">
      <c r="A58" s="119"/>
      <c r="B58" s="119"/>
      <c r="C58" s="193" t="s">
        <v>30</v>
      </c>
      <c r="D58" s="193"/>
      <c r="F58" s="57">
        <f>'Consensus Overview'!F54</f>
        <v>114</v>
      </c>
      <c r="G58" s="66">
        <f>'Consensus Overview'!G54</f>
        <v>122</v>
      </c>
      <c r="H58" s="66">
        <f>'Consensus Overview'!H54</f>
        <v>23</v>
      </c>
      <c r="I58" s="66">
        <f>'Consensus Overview'!I54</f>
        <v>141</v>
      </c>
      <c r="J58" s="6"/>
      <c r="K58" s="57">
        <f>'Consensus Overview'!K54</f>
        <v>527</v>
      </c>
      <c r="L58" s="66">
        <f>'Consensus Overview'!L54</f>
        <v>538</v>
      </c>
      <c r="M58" s="66">
        <f>'Consensus Overview'!M54</f>
        <v>352</v>
      </c>
      <c r="N58" s="66">
        <f>'Consensus Overview'!N54</f>
        <v>614</v>
      </c>
      <c r="O58" s="6"/>
      <c r="P58" s="57">
        <f>'Consensus Overview'!P54</f>
        <v>567</v>
      </c>
      <c r="Q58" s="66">
        <f>'Consensus Overview'!Q54</f>
        <v>550</v>
      </c>
      <c r="R58" s="66">
        <f>'Consensus Overview'!R54</f>
        <v>528</v>
      </c>
      <c r="S58" s="66">
        <f>'Consensus Overview'!S54</f>
        <v>738</v>
      </c>
      <c r="T58" s="6"/>
      <c r="U58" s="57">
        <f>'Consensus Overview'!U54</f>
        <v>570</v>
      </c>
      <c r="V58" s="66">
        <v>624</v>
      </c>
      <c r="W58" s="66">
        <v>305</v>
      </c>
      <c r="X58" s="66">
        <v>753</v>
      </c>
    </row>
    <row r="59" spans="1:24" s="31" customFormat="1" hidden="1" x14ac:dyDescent="0.25">
      <c r="A59" s="128"/>
      <c r="B59" s="128"/>
      <c r="C59" s="93"/>
      <c r="D59" s="30"/>
      <c r="F59" s="46">
        <f>'Consensus Overview'!F55</f>
        <v>0</v>
      </c>
      <c r="G59" s="46">
        <f>'Consensus Overview'!G55</f>
        <v>0</v>
      </c>
      <c r="H59" s="46">
        <f>'Consensus Overview'!H55</f>
        <v>0</v>
      </c>
      <c r="I59" s="46">
        <f>'Consensus Overview'!I55</f>
        <v>0</v>
      </c>
      <c r="K59" s="46">
        <f>'Consensus Overview'!K55</f>
        <v>0</v>
      </c>
      <c r="L59" s="46">
        <f>'Consensus Overview'!L55</f>
        <v>0</v>
      </c>
      <c r="M59" s="46">
        <f>'Consensus Overview'!M55</f>
        <v>0</v>
      </c>
      <c r="N59" s="46">
        <f>'Consensus Overview'!N55</f>
        <v>0</v>
      </c>
      <c r="P59" s="46">
        <f>'Consensus Overview'!P55</f>
        <v>0</v>
      </c>
      <c r="Q59" s="46">
        <f>'Consensus Overview'!Q55</f>
        <v>0</v>
      </c>
      <c r="R59" s="46">
        <f>'Consensus Overview'!R55</f>
        <v>0</v>
      </c>
      <c r="S59" s="46">
        <f>'Consensus Overview'!S55</f>
        <v>0</v>
      </c>
      <c r="U59" s="46">
        <f>'Consensus Overview'!U55</f>
        <v>0</v>
      </c>
      <c r="V59" s="46">
        <v>0</v>
      </c>
      <c r="W59" s="46">
        <v>0</v>
      </c>
      <c r="X59" s="46">
        <v>0</v>
      </c>
    </row>
    <row r="60" spans="1:24" hidden="1" x14ac:dyDescent="0.25">
      <c r="A60" s="130"/>
      <c r="B60" s="130"/>
      <c r="C60" s="94" t="s">
        <v>52</v>
      </c>
      <c r="D60" s="17"/>
      <c r="F60" s="48">
        <f>'Consensus Overview'!F56</f>
        <v>7</v>
      </c>
      <c r="G60" s="58">
        <f>'Consensus Overview'!G56</f>
        <v>6</v>
      </c>
      <c r="H60" s="58">
        <f>'Consensus Overview'!H56</f>
        <v>2</v>
      </c>
      <c r="I60" s="58">
        <f>'Consensus Overview'!I56</f>
        <v>10</v>
      </c>
      <c r="K60" s="48">
        <f>'Consensus Overview'!K56</f>
        <v>21</v>
      </c>
      <c r="L60" s="58">
        <f>'Consensus Overview'!L56</f>
        <v>21</v>
      </c>
      <c r="M60" s="58">
        <f>'Consensus Overview'!M56</f>
        <v>16</v>
      </c>
      <c r="N60" s="58">
        <f>'Consensus Overview'!N56</f>
        <v>24</v>
      </c>
      <c r="P60" s="48">
        <f>'Consensus Overview'!P56</f>
        <v>21</v>
      </c>
      <c r="Q60" s="58">
        <f>'Consensus Overview'!Q56</f>
        <v>21</v>
      </c>
      <c r="R60" s="58">
        <f>'Consensus Overview'!R56</f>
        <v>15</v>
      </c>
      <c r="S60" s="58">
        <f>'Consensus Overview'!S56</f>
        <v>26</v>
      </c>
      <c r="U60" s="48">
        <f>'Consensus Overview'!U56</f>
        <v>21</v>
      </c>
      <c r="V60" s="58">
        <v>25</v>
      </c>
      <c r="W60" s="58">
        <v>0</v>
      </c>
      <c r="X60" s="58">
        <v>34</v>
      </c>
    </row>
    <row r="61" spans="1:24" hidden="1" x14ac:dyDescent="0.25">
      <c r="A61" s="130"/>
      <c r="B61" s="130"/>
      <c r="C61" s="94" t="s">
        <v>31</v>
      </c>
      <c r="D61" s="17"/>
      <c r="F61" s="48">
        <f>'Consensus Overview'!F57</f>
        <v>108</v>
      </c>
      <c r="G61" s="58">
        <f>'Consensus Overview'!G57</f>
        <v>112</v>
      </c>
      <c r="H61" s="58">
        <f>'Consensus Overview'!H57</f>
        <v>15</v>
      </c>
      <c r="I61" s="58">
        <f>'Consensus Overview'!I57</f>
        <v>135</v>
      </c>
      <c r="K61" s="48">
        <f>'Consensus Overview'!K57</f>
        <v>505</v>
      </c>
      <c r="L61" s="58">
        <f>'Consensus Overview'!L57</f>
        <v>518</v>
      </c>
      <c r="M61" s="58">
        <f>'Consensus Overview'!M57</f>
        <v>332</v>
      </c>
      <c r="N61" s="58">
        <f>'Consensus Overview'!N57</f>
        <v>555</v>
      </c>
      <c r="P61" s="48">
        <f>'Consensus Overview'!P57</f>
        <v>546</v>
      </c>
      <c r="Q61" s="58">
        <f>'Consensus Overview'!Q57</f>
        <v>533</v>
      </c>
      <c r="R61" s="58">
        <f>'Consensus Overview'!R57</f>
        <v>508</v>
      </c>
      <c r="S61" s="58">
        <f>'Consensus Overview'!S57</f>
        <v>715</v>
      </c>
      <c r="U61" s="48">
        <f>'Consensus Overview'!U57</f>
        <v>549</v>
      </c>
      <c r="V61" s="58">
        <v>578</v>
      </c>
      <c r="W61" s="58">
        <v>275</v>
      </c>
      <c r="X61" s="58">
        <v>737</v>
      </c>
    </row>
    <row r="62" spans="1:24" s="25" customFormat="1" hidden="1" x14ac:dyDescent="0.25">
      <c r="A62" s="119"/>
      <c r="B62" s="119"/>
      <c r="C62" s="7"/>
      <c r="D62" s="27"/>
      <c r="F62" s="46">
        <f>'Consensus Overview'!F58</f>
        <v>0</v>
      </c>
      <c r="G62" s="46">
        <f>'Consensus Overview'!G58</f>
        <v>0</v>
      </c>
      <c r="H62" s="46">
        <f>'Consensus Overview'!H58</f>
        <v>0</v>
      </c>
      <c r="I62" s="46">
        <f>'Consensus Overview'!I58</f>
        <v>0</v>
      </c>
      <c r="K62" s="46">
        <f>'Consensus Overview'!K58</f>
        <v>0</v>
      </c>
      <c r="L62" s="46">
        <f>'Consensus Overview'!L58</f>
        <v>0</v>
      </c>
      <c r="M62" s="46">
        <f>'Consensus Overview'!M58</f>
        <v>0</v>
      </c>
      <c r="N62" s="46">
        <f>'Consensus Overview'!N58</f>
        <v>0</v>
      </c>
      <c r="P62" s="46">
        <f>'Consensus Overview'!P58</f>
        <v>0</v>
      </c>
      <c r="Q62" s="46">
        <f>'Consensus Overview'!Q58</f>
        <v>0</v>
      </c>
      <c r="R62" s="46">
        <f>'Consensus Overview'!R58</f>
        <v>0</v>
      </c>
      <c r="S62" s="46">
        <f>'Consensus Overview'!S58</f>
        <v>0</v>
      </c>
      <c r="U62" s="46">
        <f>'Consensus Overview'!U58</f>
        <v>0</v>
      </c>
      <c r="V62" s="46">
        <v>0</v>
      </c>
      <c r="W62" s="46">
        <v>0</v>
      </c>
      <c r="X62" s="46">
        <v>0</v>
      </c>
    </row>
    <row r="63" spans="1:24" s="25" customFormat="1" hidden="1" x14ac:dyDescent="0.25">
      <c r="A63" s="41"/>
      <c r="B63" s="41"/>
      <c r="C63" s="18" t="s">
        <v>32</v>
      </c>
      <c r="D63" s="28"/>
      <c r="F63" s="113">
        <f>'Consensus Overview'!F59</f>
        <v>0.4</v>
      </c>
      <c r="G63" s="114">
        <f>'Consensus Overview'!G59</f>
        <v>0.4</v>
      </c>
      <c r="H63" s="114">
        <f>'Consensus Overview'!H59</f>
        <v>0.1</v>
      </c>
      <c r="I63" s="114">
        <f>'Consensus Overview'!I59</f>
        <v>0.7</v>
      </c>
      <c r="J63" s="115"/>
      <c r="K63" s="113">
        <f>'Consensus Overview'!K59</f>
        <v>1.6</v>
      </c>
      <c r="L63" s="114">
        <f>'Consensus Overview'!L59</f>
        <v>1.6</v>
      </c>
      <c r="M63" s="114">
        <f>'Consensus Overview'!M59</f>
        <v>1.3</v>
      </c>
      <c r="N63" s="114">
        <f>'Consensus Overview'!N59</f>
        <v>1.9</v>
      </c>
      <c r="O63" s="115"/>
      <c r="P63" s="113">
        <f>'Consensus Overview'!P59</f>
        <v>1.7</v>
      </c>
      <c r="Q63" s="114">
        <f>'Consensus Overview'!Q59</f>
        <v>1.7</v>
      </c>
      <c r="R63" s="114">
        <f>'Consensus Overview'!R59</f>
        <v>1.5</v>
      </c>
      <c r="S63" s="114">
        <f>'Consensus Overview'!S59</f>
        <v>1.8</v>
      </c>
      <c r="T63" s="115"/>
      <c r="U63" s="113">
        <f>'Consensus Overview'!U59</f>
        <v>1.7</v>
      </c>
      <c r="V63" s="114">
        <v>1.8</v>
      </c>
      <c r="W63" s="114">
        <v>0.9</v>
      </c>
      <c r="X63" s="114">
        <v>2.2999999999999998</v>
      </c>
    </row>
    <row r="64" spans="1:24" hidden="1" x14ac:dyDescent="0.25">
      <c r="A64" s="41"/>
      <c r="B64" s="41"/>
      <c r="C64" s="18" t="s">
        <v>33</v>
      </c>
      <c r="D64" s="19"/>
      <c r="F64" s="113">
        <f>'Consensus Overview'!F60</f>
        <v>0.5</v>
      </c>
      <c r="G64" s="114">
        <f>'Consensus Overview'!G60</f>
        <v>0.5</v>
      </c>
      <c r="H64" s="114">
        <f>'Consensus Overview'!H60</f>
        <v>0.5</v>
      </c>
      <c r="I64" s="114">
        <f>'Consensus Overview'!I60</f>
        <v>0.5</v>
      </c>
      <c r="J64" s="115"/>
      <c r="K64" s="113">
        <f>'Consensus Overview'!K60</f>
        <v>1.5</v>
      </c>
      <c r="L64" s="114">
        <f>'Consensus Overview'!L60</f>
        <v>1.5</v>
      </c>
      <c r="M64" s="114">
        <f>'Consensus Overview'!M60</f>
        <v>1.5</v>
      </c>
      <c r="N64" s="114">
        <f>'Consensus Overview'!N60</f>
        <v>1.5</v>
      </c>
      <c r="O64" s="115"/>
      <c r="P64" s="113">
        <f>'Consensus Overview'!P60</f>
        <v>1.5</v>
      </c>
      <c r="Q64" s="114">
        <f>'Consensus Overview'!Q60</f>
        <v>1.5</v>
      </c>
      <c r="R64" s="114">
        <f>'Consensus Overview'!R60</f>
        <v>1</v>
      </c>
      <c r="S64" s="114">
        <f>'Consensus Overview'!S60</f>
        <v>1.5</v>
      </c>
      <c r="T64" s="115"/>
      <c r="U64" s="113">
        <f>'Consensus Overview'!U60</f>
        <v>1.5</v>
      </c>
      <c r="V64" s="114">
        <v>1.5</v>
      </c>
      <c r="W64" s="114">
        <v>1.5</v>
      </c>
      <c r="X64" s="114">
        <v>1.6</v>
      </c>
    </row>
    <row r="65" spans="1:24" s="25" customFormat="1" x14ac:dyDescent="0.25">
      <c r="A65" s="127"/>
      <c r="B65" s="127"/>
      <c r="C65" s="92"/>
      <c r="D65" s="26"/>
      <c r="F65" s="46">
        <f>'Consensus Overview'!F61</f>
        <v>0</v>
      </c>
      <c r="G65" s="46">
        <f>'Consensus Overview'!G61</f>
        <v>0</v>
      </c>
      <c r="H65" s="46">
        <f>'Consensus Overview'!H61</f>
        <v>0</v>
      </c>
      <c r="I65" s="46">
        <f>'Consensus Overview'!I61</f>
        <v>0</v>
      </c>
      <c r="K65" s="46">
        <f>'Consensus Overview'!K61</f>
        <v>0</v>
      </c>
      <c r="L65" s="46">
        <f>'Consensus Overview'!L61</f>
        <v>0</v>
      </c>
      <c r="M65" s="46">
        <f>'Consensus Overview'!M61</f>
        <v>0</v>
      </c>
      <c r="N65" s="46">
        <f>'Consensus Overview'!N61</f>
        <v>0</v>
      </c>
      <c r="P65" s="46">
        <f>'Consensus Overview'!P61</f>
        <v>0</v>
      </c>
      <c r="Q65" s="46">
        <f>'Consensus Overview'!Q61</f>
        <v>0</v>
      </c>
      <c r="R65" s="46">
        <f>'Consensus Overview'!R61</f>
        <v>0</v>
      </c>
      <c r="S65" s="46">
        <f>'Consensus Overview'!S61</f>
        <v>0</v>
      </c>
      <c r="U65" s="46">
        <f>'Consensus Overview'!U61</f>
        <v>0</v>
      </c>
      <c r="V65" s="46">
        <v>0</v>
      </c>
      <c r="W65" s="46">
        <v>0</v>
      </c>
      <c r="X65" s="46">
        <v>0</v>
      </c>
    </row>
    <row r="66" spans="1:24" x14ac:dyDescent="0.25">
      <c r="A66" s="41"/>
      <c r="B66" s="41"/>
      <c r="C66" s="193" t="s">
        <v>55</v>
      </c>
      <c r="D66" s="193"/>
      <c r="F66" s="56">
        <f>'Consensus Overview'!F62</f>
        <v>303</v>
      </c>
      <c r="G66" s="65">
        <f>'Consensus Overview'!G62</f>
        <v>313</v>
      </c>
      <c r="H66" s="65">
        <f>'Consensus Overview'!H62</f>
        <v>208</v>
      </c>
      <c r="I66" s="65">
        <f>'Consensus Overview'!I62</f>
        <v>342</v>
      </c>
      <c r="K66" s="56">
        <f>'Consensus Overview'!K62</f>
        <v>1003</v>
      </c>
      <c r="L66" s="65">
        <f>'Consensus Overview'!L62</f>
        <v>1013</v>
      </c>
      <c r="M66" s="65">
        <f>'Consensus Overview'!M62</f>
        <v>896</v>
      </c>
      <c r="N66" s="65">
        <f>'Consensus Overview'!N62</f>
        <v>1057</v>
      </c>
      <c r="P66" s="56">
        <f>'Consensus Overview'!P62</f>
        <v>1046</v>
      </c>
      <c r="Q66" s="65">
        <f>'Consensus Overview'!Q62</f>
        <v>1047</v>
      </c>
      <c r="R66" s="65">
        <f>'Consensus Overview'!R62</f>
        <v>997</v>
      </c>
      <c r="S66" s="65">
        <f>'Consensus Overview'!S62</f>
        <v>1126</v>
      </c>
      <c r="U66" s="56">
        <f>'Consensus Overview'!U62</f>
        <v>1060</v>
      </c>
      <c r="V66" s="65">
        <v>1010</v>
      </c>
      <c r="W66" s="65">
        <v>885</v>
      </c>
      <c r="X66" s="65">
        <v>1081</v>
      </c>
    </row>
    <row r="67" spans="1:24" x14ac:dyDescent="0.25">
      <c r="A67" s="119"/>
      <c r="B67" s="119"/>
      <c r="C67" s="89" t="s">
        <v>34</v>
      </c>
      <c r="D67" s="22"/>
      <c r="F67" s="51">
        <f>'Consensus Overview'!F63</f>
        <v>0.21</v>
      </c>
      <c r="G67" s="61">
        <f>'Consensus Overview'!G63</f>
        <v>0.22</v>
      </c>
      <c r="H67" s="61">
        <f>'Consensus Overview'!H63</f>
        <v>0.14499999999999999</v>
      </c>
      <c r="I67" s="61">
        <f>'Consensus Overview'!I63</f>
        <v>0.23799999999999999</v>
      </c>
      <c r="J67" s="40"/>
      <c r="K67" s="51">
        <f>'Consensus Overview'!K63</f>
        <v>0.17699999999999999</v>
      </c>
      <c r="L67" s="61">
        <f>'Consensus Overview'!L63</f>
        <v>0.17799999999999999</v>
      </c>
      <c r="M67" s="61">
        <f>'Consensus Overview'!M63</f>
        <v>0.158</v>
      </c>
      <c r="N67" s="61">
        <f>'Consensus Overview'!N63</f>
        <v>0.186</v>
      </c>
      <c r="O67" s="40"/>
      <c r="P67" s="51">
        <f>'Consensus Overview'!P63</f>
        <v>0.186</v>
      </c>
      <c r="Q67" s="61">
        <f>'Consensus Overview'!Q63</f>
        <v>0.186</v>
      </c>
      <c r="R67" s="61">
        <f>'Consensus Overview'!R63</f>
        <v>0.17599999999999999</v>
      </c>
      <c r="S67" s="61">
        <f>'Consensus Overview'!S63</f>
        <v>0.2</v>
      </c>
      <c r="T67" s="40"/>
      <c r="U67" s="51">
        <f>'Consensus Overview'!U63</f>
        <v>0.19</v>
      </c>
      <c r="V67" s="61">
        <v>0.17899999999999999</v>
      </c>
      <c r="W67" s="61">
        <v>0.15</v>
      </c>
      <c r="X67" s="61">
        <v>0.189</v>
      </c>
    </row>
    <row r="68" spans="1:24" ht="13.2" customHeight="1" x14ac:dyDescent="0.25">
      <c r="A68" s="127"/>
      <c r="B68" s="127"/>
      <c r="C68" s="95"/>
      <c r="D68" s="80"/>
      <c r="F68" s="46">
        <f>'Consensus Overview'!F64</f>
        <v>0</v>
      </c>
      <c r="G68" s="46">
        <f>'Consensus Overview'!G64</f>
        <v>0</v>
      </c>
      <c r="H68" s="46">
        <f>'Consensus Overview'!H64</f>
        <v>0</v>
      </c>
      <c r="I68" s="46">
        <f>'Consensus Overview'!I64</f>
        <v>0</v>
      </c>
      <c r="J68" s="25"/>
      <c r="K68" s="46">
        <f>'Consensus Overview'!K64</f>
        <v>0</v>
      </c>
      <c r="L68" s="46">
        <f>'Consensus Overview'!L64</f>
        <v>0</v>
      </c>
      <c r="M68" s="46">
        <f>'Consensus Overview'!M64</f>
        <v>0</v>
      </c>
      <c r="N68" s="46">
        <f>'Consensus Overview'!N64</f>
        <v>0</v>
      </c>
      <c r="O68" s="25"/>
      <c r="P68" s="46">
        <f>'Consensus Overview'!P64</f>
        <v>0</v>
      </c>
      <c r="Q68" s="46">
        <f>'Consensus Overview'!Q64</f>
        <v>0</v>
      </c>
      <c r="R68" s="46">
        <f>'Consensus Overview'!R64</f>
        <v>0</v>
      </c>
      <c r="S68" s="46">
        <f>'Consensus Overview'!S64</f>
        <v>0</v>
      </c>
      <c r="T68" s="25"/>
      <c r="U68" s="46">
        <f>'Consensus Overview'!U64</f>
        <v>0</v>
      </c>
      <c r="V68" s="46">
        <v>0</v>
      </c>
      <c r="W68" s="46">
        <v>0</v>
      </c>
      <c r="X68" s="46">
        <v>0</v>
      </c>
    </row>
    <row r="69" spans="1:24" x14ac:dyDescent="0.25">
      <c r="A69" s="41"/>
      <c r="B69" s="41"/>
      <c r="C69" s="193" t="s">
        <v>45</v>
      </c>
      <c r="D69" s="193"/>
      <c r="F69" s="56">
        <f>'Consensus Overview'!F65</f>
        <v>48</v>
      </c>
      <c r="G69" s="65">
        <f>'Consensus Overview'!G65</f>
        <v>53</v>
      </c>
      <c r="H69" s="65">
        <f>'Consensus Overview'!H65</f>
        <v>-12</v>
      </c>
      <c r="I69" s="65">
        <f>'Consensus Overview'!I65</f>
        <v>101</v>
      </c>
      <c r="K69" s="56">
        <f>'Consensus Overview'!K65</f>
        <v>527</v>
      </c>
      <c r="L69" s="65">
        <f>'Consensus Overview'!L65</f>
        <v>533</v>
      </c>
      <c r="M69" s="65">
        <f>'Consensus Overview'!M65</f>
        <v>481</v>
      </c>
      <c r="N69" s="65">
        <f>'Consensus Overview'!N65</f>
        <v>582</v>
      </c>
      <c r="P69" s="56">
        <f>'Consensus Overview'!P65</f>
        <v>508</v>
      </c>
      <c r="Q69" s="65">
        <f>'Consensus Overview'!Q65</f>
        <v>528</v>
      </c>
      <c r="R69" s="65">
        <f>'Consensus Overview'!R65</f>
        <v>402</v>
      </c>
      <c r="S69" s="65">
        <f>'Consensus Overview'!S65</f>
        <v>607</v>
      </c>
      <c r="U69" s="56">
        <f>'Consensus Overview'!U65</f>
        <v>499</v>
      </c>
      <c r="V69" s="65">
        <v>522</v>
      </c>
      <c r="W69" s="65">
        <v>457</v>
      </c>
      <c r="X69" s="65">
        <v>629</v>
      </c>
    </row>
    <row r="70" spans="1:24" x14ac:dyDescent="0.25">
      <c r="A70" s="41"/>
      <c r="B70" s="41"/>
      <c r="D70" s="80"/>
      <c r="F70" s="46">
        <f>'Consensus Overview'!F66</f>
        <v>0</v>
      </c>
      <c r="G70" s="46">
        <f>'Consensus Overview'!G66</f>
        <v>0</v>
      </c>
      <c r="H70" s="46">
        <f>'Consensus Overview'!H66</f>
        <v>0</v>
      </c>
      <c r="I70" s="46">
        <f>'Consensus Overview'!I66</f>
        <v>0</v>
      </c>
      <c r="J70" s="25"/>
      <c r="K70" s="46">
        <f>'Consensus Overview'!K66</f>
        <v>0</v>
      </c>
      <c r="L70" s="46">
        <f>'Consensus Overview'!L66</f>
        <v>0</v>
      </c>
      <c r="M70" s="46">
        <f>'Consensus Overview'!M66</f>
        <v>0</v>
      </c>
      <c r="N70" s="46">
        <f>'Consensus Overview'!N66</f>
        <v>0</v>
      </c>
      <c r="O70" s="25"/>
      <c r="P70" s="46">
        <f>'Consensus Overview'!P66</f>
        <v>0</v>
      </c>
      <c r="Q70" s="46">
        <f>'Consensus Overview'!Q66</f>
        <v>0</v>
      </c>
      <c r="R70" s="46">
        <f>'Consensus Overview'!R66</f>
        <v>0</v>
      </c>
      <c r="S70" s="46">
        <f>'Consensus Overview'!S66</f>
        <v>0</v>
      </c>
      <c r="T70" s="25"/>
      <c r="U70" s="46">
        <f>'Consensus Overview'!U66</f>
        <v>0</v>
      </c>
      <c r="V70" s="46">
        <v>0</v>
      </c>
      <c r="W70" s="46">
        <v>0</v>
      </c>
      <c r="X70" s="46">
        <v>0</v>
      </c>
    </row>
    <row r="71" spans="1:24" x14ac:dyDescent="0.25">
      <c r="A71" s="41"/>
      <c r="B71" s="41"/>
      <c r="C71" s="193" t="s">
        <v>35</v>
      </c>
      <c r="D71" s="193"/>
      <c r="F71" s="56">
        <f>'Consensus Overview'!F67</f>
        <v>-2145</v>
      </c>
      <c r="G71" s="65">
        <f>'Consensus Overview'!G67</f>
        <v>-2121</v>
      </c>
      <c r="H71" s="65">
        <f>'Consensus Overview'!H67</f>
        <v>-2439</v>
      </c>
      <c r="I71" s="65">
        <f>'Consensus Overview'!I67</f>
        <v>-2069</v>
      </c>
      <c r="K71" s="56">
        <f>'Consensus Overview'!K67</f>
        <v>-2146</v>
      </c>
      <c r="L71" s="65">
        <f>'Consensus Overview'!L67</f>
        <v>-2134</v>
      </c>
      <c r="M71" s="65">
        <f>'Consensus Overview'!M67</f>
        <v>-2439</v>
      </c>
      <c r="N71" s="65">
        <f>'Consensus Overview'!N67</f>
        <v>-2069</v>
      </c>
      <c r="P71" s="56">
        <f>'Consensus Overview'!P67</f>
        <v>-2265</v>
      </c>
      <c r="Q71" s="65">
        <f>'Consensus Overview'!Q67</f>
        <v>-2237</v>
      </c>
      <c r="R71" s="65">
        <f>'Consensus Overview'!R67</f>
        <v>-2605</v>
      </c>
      <c r="S71" s="65">
        <f>'Consensus Overview'!S67</f>
        <v>-2014</v>
      </c>
      <c r="U71" s="56">
        <f>'Consensus Overview'!U67</f>
        <v>-2281</v>
      </c>
      <c r="V71" s="65">
        <v>-2008</v>
      </c>
      <c r="W71" s="65">
        <v>-2702</v>
      </c>
      <c r="X71" s="65">
        <v>-1696</v>
      </c>
    </row>
    <row r="72" spans="1:24" x14ac:dyDescent="0.25">
      <c r="A72" s="96"/>
      <c r="B72" s="96"/>
      <c r="F72" s="112"/>
      <c r="G72" s="112"/>
      <c r="H72" s="112"/>
      <c r="I72" s="112"/>
      <c r="K72" s="112"/>
      <c r="L72" s="112"/>
      <c r="M72" s="112"/>
      <c r="N72" s="112"/>
      <c r="P72" s="112"/>
      <c r="Q72" s="112"/>
      <c r="R72" s="112"/>
      <c r="S72" s="112"/>
      <c r="U72" s="112"/>
      <c r="V72" s="112">
        <v>0</v>
      </c>
      <c r="W72" s="112">
        <v>0</v>
      </c>
      <c r="X72" s="112">
        <v>0</v>
      </c>
    </row>
    <row r="73" spans="1:24" x14ac:dyDescent="0.25">
      <c r="A73" s="41"/>
      <c r="B73" s="41"/>
      <c r="C73" s="96"/>
      <c r="D73" s="21"/>
      <c r="F73" s="112"/>
      <c r="G73" s="112"/>
      <c r="H73" s="112"/>
      <c r="I73" s="112"/>
      <c r="K73" s="112"/>
      <c r="L73" s="112"/>
      <c r="M73" s="112"/>
      <c r="N73" s="112"/>
      <c r="P73" s="112"/>
      <c r="Q73" s="112"/>
      <c r="R73" s="112"/>
      <c r="S73" s="112"/>
      <c r="U73" s="112"/>
      <c r="V73" s="112">
        <v>0</v>
      </c>
      <c r="W73" s="112">
        <v>0</v>
      </c>
      <c r="X73" s="112">
        <v>0</v>
      </c>
    </row>
    <row r="74" spans="1:24" ht="15" x14ac:dyDescent="0.25">
      <c r="A74" s="20" t="s">
        <v>36</v>
      </c>
      <c r="B74" s="20"/>
      <c r="C74" s="20"/>
      <c r="D74" s="20"/>
      <c r="F74" s="112"/>
      <c r="G74" s="112"/>
      <c r="H74" s="112"/>
      <c r="I74" s="112"/>
      <c r="K74" s="112"/>
      <c r="L74" s="112"/>
      <c r="M74" s="112"/>
      <c r="N74" s="112"/>
      <c r="P74" s="112"/>
      <c r="Q74" s="112"/>
      <c r="R74" s="112"/>
      <c r="S74" s="112"/>
      <c r="U74" s="112"/>
      <c r="V74" s="112">
        <v>0</v>
      </c>
      <c r="W74" s="112">
        <v>0</v>
      </c>
      <c r="X74" s="112">
        <v>0</v>
      </c>
    </row>
    <row r="75" spans="1:24" x14ac:dyDescent="0.25">
      <c r="A75" s="41"/>
      <c r="B75" s="41"/>
      <c r="C75" s="96"/>
      <c r="D75" s="23"/>
      <c r="F75" s="112"/>
      <c r="G75" s="112"/>
      <c r="H75" s="112"/>
      <c r="I75" s="112"/>
      <c r="K75" s="112"/>
      <c r="L75" s="112"/>
      <c r="M75" s="112"/>
      <c r="N75" s="112"/>
      <c r="P75" s="112"/>
      <c r="Q75" s="112"/>
      <c r="R75" s="112"/>
      <c r="S75" s="112"/>
      <c r="U75" s="112"/>
      <c r="V75" s="112">
        <v>0</v>
      </c>
      <c r="W75" s="112">
        <v>0</v>
      </c>
      <c r="X75" s="112">
        <v>0</v>
      </c>
    </row>
    <row r="76" spans="1:24" ht="15" x14ac:dyDescent="0.25">
      <c r="A76" s="20" t="s">
        <v>37</v>
      </c>
      <c r="B76" s="20"/>
      <c r="C76" s="96"/>
      <c r="D76" s="21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>
        <v>0</v>
      </c>
      <c r="W76" s="112">
        <v>0</v>
      </c>
      <c r="X76" s="112">
        <v>0</v>
      </c>
    </row>
    <row r="77" spans="1:24" ht="15" hidden="1" customHeight="1" x14ac:dyDescent="0.25">
      <c r="A77" s="20"/>
      <c r="B77" s="20"/>
      <c r="C77" s="97"/>
      <c r="D77" s="23"/>
      <c r="F77" s="112"/>
      <c r="G77" s="112"/>
      <c r="H77" s="112"/>
      <c r="I77" s="112"/>
      <c r="K77" s="112"/>
      <c r="L77" s="112"/>
      <c r="M77" s="112"/>
      <c r="N77" s="112"/>
      <c r="P77" s="112"/>
      <c r="Q77" s="112"/>
      <c r="R77" s="112"/>
      <c r="S77" s="112"/>
      <c r="U77" s="112"/>
      <c r="V77" s="112">
        <v>0</v>
      </c>
      <c r="W77" s="112">
        <v>0</v>
      </c>
      <c r="X77" s="112">
        <v>0</v>
      </c>
    </row>
    <row r="78" spans="1:24" ht="15" hidden="1" customHeight="1" x14ac:dyDescent="0.25">
      <c r="A78" s="20"/>
      <c r="B78" s="20"/>
      <c r="C78" s="97"/>
      <c r="D78" s="23"/>
      <c r="F78" s="112"/>
      <c r="G78" s="112"/>
      <c r="H78" s="112"/>
      <c r="I78" s="112"/>
      <c r="K78" s="112"/>
      <c r="L78" s="112"/>
      <c r="M78" s="112"/>
      <c r="N78" s="112"/>
      <c r="P78" s="112"/>
      <c r="Q78" s="112"/>
      <c r="R78" s="112"/>
      <c r="S78" s="112"/>
      <c r="U78" s="112"/>
      <c r="V78" s="112">
        <v>0</v>
      </c>
      <c r="W78" s="112">
        <v>0</v>
      </c>
      <c r="X78" s="112">
        <v>0</v>
      </c>
    </row>
    <row r="79" spans="1:24" ht="15" hidden="1" customHeight="1" x14ac:dyDescent="0.25">
      <c r="A79" s="20"/>
      <c r="B79" s="20"/>
      <c r="C79" s="97"/>
      <c r="D79" s="23"/>
      <c r="F79" s="112"/>
      <c r="G79" s="112"/>
      <c r="H79" s="112"/>
      <c r="I79" s="112"/>
      <c r="K79" s="112"/>
      <c r="L79" s="112"/>
      <c r="M79" s="112"/>
      <c r="N79" s="112"/>
      <c r="P79" s="112"/>
      <c r="Q79" s="112"/>
      <c r="R79" s="112"/>
      <c r="S79" s="112"/>
      <c r="U79" s="112"/>
      <c r="V79" s="112">
        <v>0</v>
      </c>
      <c r="W79" s="112">
        <v>0</v>
      </c>
      <c r="X79" s="112">
        <v>0</v>
      </c>
    </row>
    <row r="80" spans="1:24" ht="13.95" hidden="1" customHeight="1" x14ac:dyDescent="0.25">
      <c r="A80" s="16"/>
      <c r="B80" s="16"/>
      <c r="C80" s="97"/>
      <c r="D80" s="23"/>
      <c r="F80" s="112"/>
      <c r="G80" s="112"/>
      <c r="H80" s="112"/>
      <c r="I80" s="112"/>
      <c r="K80" s="112"/>
      <c r="L80" s="112"/>
      <c r="M80" s="112"/>
      <c r="N80" s="112"/>
      <c r="P80" s="112"/>
      <c r="Q80" s="112"/>
      <c r="R80" s="112"/>
      <c r="S80" s="112"/>
      <c r="U80" s="112"/>
      <c r="V80" s="112">
        <v>0</v>
      </c>
      <c r="W80" s="112">
        <v>0</v>
      </c>
      <c r="X80" s="112">
        <v>0</v>
      </c>
    </row>
    <row r="81" spans="1:24" x14ac:dyDescent="0.25">
      <c r="A81" s="16"/>
      <c r="B81" s="16"/>
      <c r="C81" s="98"/>
      <c r="F81" s="112"/>
      <c r="G81" s="112"/>
      <c r="H81" s="112"/>
      <c r="I81" s="112"/>
      <c r="K81" s="112"/>
      <c r="L81" s="112"/>
      <c r="M81" s="112"/>
      <c r="N81" s="112"/>
      <c r="P81" s="112"/>
      <c r="Q81" s="112"/>
      <c r="R81" s="112"/>
      <c r="S81" s="112"/>
      <c r="U81" s="112"/>
      <c r="V81" s="112">
        <v>0</v>
      </c>
      <c r="W81" s="112">
        <v>0</v>
      </c>
      <c r="X81" s="112">
        <v>0</v>
      </c>
    </row>
    <row r="82" spans="1:24" x14ac:dyDescent="0.25">
      <c r="A82" s="15"/>
      <c r="B82" s="15"/>
      <c r="C82" s="99" t="s">
        <v>38</v>
      </c>
      <c r="F82" s="48">
        <f>'Consensus Overview'!F78</f>
        <v>-22</v>
      </c>
      <c r="G82" s="48">
        <f>'Consensus Overview'!G78</f>
        <v>-21</v>
      </c>
      <c r="H82" s="48">
        <f>'Consensus Overview'!H78</f>
        <v>-30</v>
      </c>
      <c r="I82" s="48">
        <f>'Consensus Overview'!I78</f>
        <v>-15</v>
      </c>
      <c r="K82" s="48">
        <f>'Consensus Overview'!K78</f>
        <v>-101</v>
      </c>
      <c r="L82" s="48">
        <f>'Consensus Overview'!L78</f>
        <v>-100</v>
      </c>
      <c r="M82" s="48">
        <f>'Consensus Overview'!M78</f>
        <v>-109</v>
      </c>
      <c r="N82" s="48">
        <f>'Consensus Overview'!N78</f>
        <v>-93</v>
      </c>
      <c r="P82" s="48">
        <f>'Consensus Overview'!P78</f>
        <v>-87</v>
      </c>
      <c r="Q82" s="48">
        <f>'Consensus Overview'!Q78</f>
        <v>-90</v>
      </c>
      <c r="R82" s="48">
        <f>'Consensus Overview'!R78</f>
        <v>-125</v>
      </c>
      <c r="S82" s="48">
        <f>'Consensus Overview'!S78</f>
        <v>-40</v>
      </c>
      <c r="U82" s="48">
        <f>'Consensus Overview'!U78</f>
        <v>-73</v>
      </c>
      <c r="V82" s="48">
        <v>-56</v>
      </c>
      <c r="W82" s="48">
        <v>-80</v>
      </c>
      <c r="X82" s="48">
        <v>-25</v>
      </c>
    </row>
    <row r="83" spans="1:24" x14ac:dyDescent="0.25">
      <c r="A83" s="16"/>
      <c r="B83" s="16"/>
      <c r="C83" s="99" t="s">
        <v>39</v>
      </c>
      <c r="D83" s="23"/>
      <c r="F83" s="48">
        <f>'Consensus Overview'!F79</f>
        <v>8</v>
      </c>
      <c r="G83" s="48">
        <f>'Consensus Overview'!G79</f>
        <v>8</v>
      </c>
      <c r="H83" s="48">
        <f>'Consensus Overview'!H79</f>
        <v>-5</v>
      </c>
      <c r="I83" s="48">
        <f>'Consensus Overview'!I79</f>
        <v>18</v>
      </c>
      <c r="K83" s="48">
        <f>'Consensus Overview'!K79</f>
        <v>28</v>
      </c>
      <c r="L83" s="48">
        <f>'Consensus Overview'!L79</f>
        <v>28</v>
      </c>
      <c r="M83" s="48">
        <f>'Consensus Overview'!M79</f>
        <v>15</v>
      </c>
      <c r="N83" s="48">
        <f>'Consensus Overview'!N79</f>
        <v>38</v>
      </c>
      <c r="P83" s="48">
        <f>'Consensus Overview'!P79</f>
        <v>21</v>
      </c>
      <c r="Q83" s="48">
        <f>'Consensus Overview'!Q79</f>
        <v>25</v>
      </c>
      <c r="R83" s="48">
        <f>'Consensus Overview'!R79</f>
        <v>-10</v>
      </c>
      <c r="S83" s="48">
        <f>'Consensus Overview'!S79</f>
        <v>36</v>
      </c>
      <c r="U83" s="48">
        <f>'Consensus Overview'!U79</f>
        <v>14</v>
      </c>
      <c r="V83" s="48">
        <v>29</v>
      </c>
      <c r="W83" s="48">
        <v>-5</v>
      </c>
      <c r="X83" s="48">
        <v>50</v>
      </c>
    </row>
    <row r="84" spans="1:24" x14ac:dyDescent="0.25">
      <c r="A84" s="16"/>
      <c r="B84" s="16"/>
      <c r="C84" s="99" t="s">
        <v>53</v>
      </c>
      <c r="D84" s="23"/>
      <c r="F84" s="48">
        <f>'Consensus Overview'!F80</f>
        <v>7</v>
      </c>
      <c r="G84" s="48">
        <f>'Consensus Overview'!G80</f>
        <v>5</v>
      </c>
      <c r="H84" s="48">
        <f>'Consensus Overview'!H80</f>
        <v>0</v>
      </c>
      <c r="I84" s="48">
        <f>'Consensus Overview'!I80</f>
        <v>16</v>
      </c>
      <c r="K84" s="48">
        <f>'Consensus Overview'!K80</f>
        <v>21</v>
      </c>
      <c r="L84" s="48">
        <f>'Consensus Overview'!L80</f>
        <v>20</v>
      </c>
      <c r="M84" s="48">
        <f>'Consensus Overview'!M80</f>
        <v>14</v>
      </c>
      <c r="N84" s="48">
        <f>'Consensus Overview'!N80</f>
        <v>30</v>
      </c>
      <c r="P84" s="48">
        <f>'Consensus Overview'!P80</f>
        <v>16</v>
      </c>
      <c r="Q84" s="48">
        <f>'Consensus Overview'!Q80</f>
        <v>20</v>
      </c>
      <c r="R84" s="48">
        <f>'Consensus Overview'!R80</f>
        <v>-14</v>
      </c>
      <c r="S84" s="48">
        <f>'Consensus Overview'!S80</f>
        <v>31</v>
      </c>
      <c r="U84" s="48">
        <f>'Consensus Overview'!U80</f>
        <v>14</v>
      </c>
      <c r="V84" s="48">
        <v>20</v>
      </c>
      <c r="W84" s="48">
        <v>-19</v>
      </c>
      <c r="X84" s="48">
        <v>45</v>
      </c>
    </row>
    <row r="85" spans="1:24" x14ac:dyDescent="0.25">
      <c r="A85" s="16"/>
      <c r="B85" s="16"/>
      <c r="C85" s="99" t="s">
        <v>54</v>
      </c>
      <c r="F85" s="116">
        <f>'Consensus Overview'!F81</f>
        <v>0</v>
      </c>
      <c r="G85" s="116">
        <f>'Consensus Overview'!G81</f>
        <v>0</v>
      </c>
      <c r="H85" s="116">
        <f>'Consensus Overview'!H81</f>
        <v>0</v>
      </c>
      <c r="I85" s="116">
        <f>'Consensus Overview'!I81</f>
        <v>0</v>
      </c>
      <c r="K85" s="116">
        <f>'Consensus Overview'!K81</f>
        <v>0</v>
      </c>
      <c r="L85" s="116">
        <f>'Consensus Overview'!L81</f>
        <v>0</v>
      </c>
      <c r="M85" s="116">
        <f>'Consensus Overview'!M81</f>
        <v>0</v>
      </c>
      <c r="N85" s="116">
        <f>'Consensus Overview'!N81</f>
        <v>0</v>
      </c>
      <c r="P85" s="116">
        <f>'Consensus Overview'!P81</f>
        <v>0</v>
      </c>
      <c r="Q85" s="116">
        <f>'Consensus Overview'!Q81</f>
        <v>0</v>
      </c>
      <c r="R85" s="116">
        <f>'Consensus Overview'!R81</f>
        <v>0</v>
      </c>
      <c r="S85" s="116">
        <f>'Consensus Overview'!S81</f>
        <v>0</v>
      </c>
      <c r="U85" s="116">
        <f>'Consensus Overview'!U81</f>
        <v>0</v>
      </c>
      <c r="V85" s="116">
        <v>0</v>
      </c>
      <c r="W85" s="116">
        <v>0</v>
      </c>
      <c r="X85" s="116">
        <v>0</v>
      </c>
    </row>
    <row r="86" spans="1:24" x14ac:dyDescent="0.25">
      <c r="A86" s="16"/>
      <c r="B86" s="16"/>
      <c r="C86" s="99"/>
      <c r="D86" s="23" t="s">
        <v>41</v>
      </c>
      <c r="F86" s="48">
        <f>'Consensus Overview'!F82</f>
        <v>14</v>
      </c>
      <c r="G86" s="48">
        <f>'Consensus Overview'!G82</f>
        <v>13</v>
      </c>
      <c r="H86" s="48">
        <f>'Consensus Overview'!H82</f>
        <v>6</v>
      </c>
      <c r="I86" s="48">
        <f>'Consensus Overview'!I82</f>
        <v>29</v>
      </c>
      <c r="K86" s="48">
        <f>'Consensus Overview'!K82</f>
        <v>43</v>
      </c>
      <c r="L86" s="48">
        <f>'Consensus Overview'!L82</f>
        <v>44</v>
      </c>
      <c r="M86" s="48">
        <f>'Consensus Overview'!M82</f>
        <v>20</v>
      </c>
      <c r="N86" s="48">
        <f>'Consensus Overview'!N82</f>
        <v>58</v>
      </c>
      <c r="P86" s="48">
        <f>'Consensus Overview'!P82</f>
        <v>37</v>
      </c>
      <c r="Q86" s="48">
        <f>'Consensus Overview'!Q82</f>
        <v>40</v>
      </c>
      <c r="R86" s="48">
        <f>'Consensus Overview'!R82</f>
        <v>16</v>
      </c>
      <c r="S86" s="48">
        <f>'Consensus Overview'!S82</f>
        <v>58</v>
      </c>
      <c r="U86" s="48">
        <f>'Consensus Overview'!U82</f>
        <v>35</v>
      </c>
      <c r="V86" s="48">
        <v>20</v>
      </c>
      <c r="W86" s="48">
        <v>5</v>
      </c>
      <c r="X86" s="48">
        <v>62</v>
      </c>
    </row>
    <row r="87" spans="1:24" x14ac:dyDescent="0.25">
      <c r="A87" s="16"/>
      <c r="B87" s="16"/>
      <c r="C87" s="99"/>
      <c r="D87" s="23" t="s">
        <v>42</v>
      </c>
      <c r="F87" s="48">
        <f>'Consensus Overview'!F83</f>
        <v>-19</v>
      </c>
      <c r="G87" s="48">
        <f>'Consensus Overview'!G83</f>
        <v>-18</v>
      </c>
      <c r="H87" s="48">
        <f>'Consensus Overview'!H83</f>
        <v>-38</v>
      </c>
      <c r="I87" s="48">
        <f>'Consensus Overview'!I83</f>
        <v>-5</v>
      </c>
      <c r="K87" s="48">
        <f>'Consensus Overview'!K83</f>
        <v>-83</v>
      </c>
      <c r="L87" s="48">
        <f>'Consensus Overview'!L83</f>
        <v>-80</v>
      </c>
      <c r="M87" s="48">
        <f>'Consensus Overview'!M83</f>
        <v>-111</v>
      </c>
      <c r="N87" s="48">
        <f>'Consensus Overview'!N83</f>
        <v>-67</v>
      </c>
      <c r="P87" s="48">
        <f>'Consensus Overview'!P83</f>
        <v>-71</v>
      </c>
      <c r="Q87" s="48">
        <f>'Consensus Overview'!Q83</f>
        <v>-69</v>
      </c>
      <c r="R87" s="48">
        <f>'Consensus Overview'!R83</f>
        <v>-150</v>
      </c>
      <c r="S87" s="48">
        <f>'Consensus Overview'!S83</f>
        <v>-18</v>
      </c>
      <c r="U87" s="48">
        <f>'Consensus Overview'!U83</f>
        <v>-64</v>
      </c>
      <c r="V87" s="48">
        <v>-60</v>
      </c>
      <c r="W87" s="48">
        <v>-80</v>
      </c>
      <c r="X87" s="48">
        <v>-36</v>
      </c>
    </row>
    <row r="88" spans="1:24" s="112" customFormat="1" ht="15" x14ac:dyDescent="0.25">
      <c r="A88" s="20" t="s">
        <v>9</v>
      </c>
      <c r="B88" s="108"/>
      <c r="C88" s="99"/>
      <c r="F88" s="112">
        <f>'Consensus Overview'!F84</f>
        <v>0</v>
      </c>
      <c r="G88" s="112">
        <f>'Consensus Overview'!G84</f>
        <v>0</v>
      </c>
      <c r="H88" s="112">
        <f>'Consensus Overview'!H84</f>
        <v>0</v>
      </c>
      <c r="I88" s="112">
        <f>'Consensus Overview'!I84</f>
        <v>0</v>
      </c>
      <c r="K88" s="112">
        <f>'Consensus Overview'!K84</f>
        <v>0</v>
      </c>
      <c r="L88" s="112">
        <f>'Consensus Overview'!L84</f>
        <v>0</v>
      </c>
      <c r="M88" s="112">
        <f>'Consensus Overview'!M84</f>
        <v>0</v>
      </c>
      <c r="N88" s="112">
        <f>'Consensus Overview'!N84</f>
        <v>0</v>
      </c>
      <c r="P88" s="112">
        <f>'Consensus Overview'!P84</f>
        <v>0</v>
      </c>
      <c r="Q88" s="112">
        <f>'Consensus Overview'!Q84</f>
        <v>0</v>
      </c>
      <c r="R88" s="112">
        <f>'Consensus Overview'!R84</f>
        <v>0</v>
      </c>
      <c r="S88" s="112">
        <f>'Consensus Overview'!S84</f>
        <v>0</v>
      </c>
      <c r="U88" s="112">
        <f>'Consensus Overview'!U84</f>
        <v>0</v>
      </c>
      <c r="V88" s="112">
        <v>0</v>
      </c>
      <c r="W88" s="112">
        <v>0</v>
      </c>
      <c r="X88" s="112">
        <v>0</v>
      </c>
    </row>
    <row r="89" spans="1:24" x14ac:dyDescent="0.25">
      <c r="A89" s="15"/>
      <c r="B89" s="15"/>
      <c r="C89" s="99" t="s">
        <v>38</v>
      </c>
      <c r="F89" s="48">
        <f>'Consensus Overview'!F85</f>
        <v>-9</v>
      </c>
      <c r="G89" s="48">
        <f>'Consensus Overview'!G85</f>
        <v>-9</v>
      </c>
      <c r="H89" s="48">
        <f>'Consensus Overview'!H85</f>
        <v>-12</v>
      </c>
      <c r="I89" s="48">
        <f>'Consensus Overview'!I85</f>
        <v>-5</v>
      </c>
      <c r="K89" s="48">
        <f>'Consensus Overview'!K85</f>
        <v>-40</v>
      </c>
      <c r="L89" s="48">
        <f>'Consensus Overview'!L85</f>
        <v>-41</v>
      </c>
      <c r="M89" s="48">
        <f>'Consensus Overview'!M85</f>
        <v>-44</v>
      </c>
      <c r="N89" s="48">
        <f>'Consensus Overview'!N85</f>
        <v>-30</v>
      </c>
      <c r="P89" s="48">
        <f>'Consensus Overview'!P85</f>
        <v>-38</v>
      </c>
      <c r="Q89" s="48">
        <f>'Consensus Overview'!Q85</f>
        <v>-40</v>
      </c>
      <c r="R89" s="48">
        <f>'Consensus Overview'!R85</f>
        <v>-42</v>
      </c>
      <c r="S89" s="48">
        <f>'Consensus Overview'!S85</f>
        <v>-30</v>
      </c>
      <c r="U89" s="48">
        <f>'Consensus Overview'!U85</f>
        <v>-36</v>
      </c>
      <c r="V89" s="48">
        <v>-33</v>
      </c>
      <c r="W89" s="48">
        <v>-60</v>
      </c>
      <c r="X89" s="48">
        <v>-20</v>
      </c>
    </row>
    <row r="90" spans="1:24" x14ac:dyDescent="0.25">
      <c r="A90" s="16"/>
      <c r="B90" s="16"/>
      <c r="C90" s="99" t="s">
        <v>43</v>
      </c>
      <c r="F90" s="48">
        <f>'Consensus Overview'!F86</f>
        <v>-1</v>
      </c>
      <c r="G90" s="48">
        <f>'Consensus Overview'!G86</f>
        <v>-1</v>
      </c>
      <c r="H90" s="48">
        <f>'Consensus Overview'!H86</f>
        <v>-3</v>
      </c>
      <c r="I90" s="48">
        <f>'Consensus Overview'!I86</f>
        <v>0</v>
      </c>
      <c r="K90" s="48">
        <f>'Consensus Overview'!K86</f>
        <v>0</v>
      </c>
      <c r="L90" s="48">
        <f>'Consensus Overview'!L86</f>
        <v>0</v>
      </c>
      <c r="M90" s="48">
        <f>'Consensus Overview'!M86</f>
        <v>-2</v>
      </c>
      <c r="N90" s="48">
        <f>'Consensus Overview'!N86</f>
        <v>1</v>
      </c>
      <c r="P90" s="48">
        <f>'Consensus Overview'!P86</f>
        <v>-2</v>
      </c>
      <c r="Q90" s="48">
        <f>'Consensus Overview'!Q86</f>
        <v>0</v>
      </c>
      <c r="R90" s="48">
        <f>'Consensus Overview'!R86</f>
        <v>-8</v>
      </c>
      <c r="S90" s="48">
        <f>'Consensus Overview'!S86</f>
        <v>2</v>
      </c>
      <c r="U90" s="48">
        <f>'Consensus Overview'!U86</f>
        <v>-2</v>
      </c>
      <c r="V90" s="48">
        <v>0</v>
      </c>
      <c r="W90" s="48">
        <v>-4</v>
      </c>
      <c r="X90" s="48">
        <v>1</v>
      </c>
    </row>
    <row r="91" spans="1:24" x14ac:dyDescent="0.25">
      <c r="A91" s="16"/>
      <c r="B91" s="16"/>
      <c r="C91" s="99" t="s">
        <v>40</v>
      </c>
      <c r="F91" s="48">
        <f>'Consensus Overview'!F87</f>
        <v>5</v>
      </c>
      <c r="G91" s="48">
        <f>'Consensus Overview'!G87</f>
        <v>5</v>
      </c>
      <c r="H91" s="48">
        <f>'Consensus Overview'!H87</f>
        <v>0</v>
      </c>
      <c r="I91" s="48">
        <f>'Consensus Overview'!I87</f>
        <v>10</v>
      </c>
      <c r="K91" s="48">
        <f>'Consensus Overview'!K87</f>
        <v>33</v>
      </c>
      <c r="L91" s="48">
        <f>'Consensus Overview'!L87</f>
        <v>35</v>
      </c>
      <c r="M91" s="48">
        <f>'Consensus Overview'!M87</f>
        <v>5</v>
      </c>
      <c r="N91" s="48">
        <f>'Consensus Overview'!N87</f>
        <v>40</v>
      </c>
      <c r="P91" s="48">
        <f>'Consensus Overview'!P87</f>
        <v>22</v>
      </c>
      <c r="Q91" s="48">
        <f>'Consensus Overview'!Q87</f>
        <v>25</v>
      </c>
      <c r="R91" s="48">
        <f>'Consensus Overview'!R87</f>
        <v>-12</v>
      </c>
      <c r="S91" s="48">
        <f>'Consensus Overview'!S87</f>
        <v>40</v>
      </c>
      <c r="U91" s="48">
        <f>'Consensus Overview'!U87</f>
        <v>17</v>
      </c>
      <c r="V91" s="48">
        <v>31</v>
      </c>
      <c r="W91" s="48">
        <v>-10</v>
      </c>
      <c r="X91" s="48">
        <v>38</v>
      </c>
    </row>
  </sheetData>
  <mergeCells count="10">
    <mergeCell ref="C71:D71"/>
    <mergeCell ref="U1:X1"/>
    <mergeCell ref="C53:D53"/>
    <mergeCell ref="C58:D58"/>
    <mergeCell ref="C66:D66"/>
    <mergeCell ref="C69:D69"/>
    <mergeCell ref="C49:D49"/>
    <mergeCell ref="F1:I1"/>
    <mergeCell ref="K1:N1"/>
    <mergeCell ref="P1:S1"/>
  </mergeCells>
  <pageMargins left="0.25" right="0.25" top="0.75" bottom="0.75" header="0.3" footer="0.3"/>
  <pageSetup paperSize="8" orientation="landscape" r:id="rId1"/>
  <headerFooter>
    <oddFooter>&amp;C&amp;1#&amp;"Calibri"&amp;7&amp;K737373Sensitivity: Confidential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_document_date xmlns="31bf011c-4bd4-4b5a-a80e-3c6b79625103">2019-07-15T07:58:58+00:00</c_document_date>
    <TaxCatchAll xmlns="d5f69bac-297e-43e5-a603-2faf182aa439"/>
    <_Flow_SignoffStatus xmlns="f324c7b6-c12c-4763-a520-a2d9ff05850b" xsi:nil="true"/>
    <Date xmlns="f324c7b6-c12c-4763-a520-a2d9ff0585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rp_doc" ma:contentTypeID="0x010100A2B8ACB1BEABEA47ACF9B7F3025A92EC0100675DF62A78CD6D48B7A99BD7B9CA5307" ma:contentTypeVersion="36" ma:contentTypeDescription="" ma:contentTypeScope="" ma:versionID="9f95725bca410ead0d62c3dab4642de5">
  <xsd:schema xmlns:xsd="http://www.w3.org/2001/XMLSchema" xmlns:xs="http://www.w3.org/2001/XMLSchema" xmlns:p="http://schemas.microsoft.com/office/2006/metadata/properties" xmlns:ns2="31bf011c-4bd4-4b5a-a80e-3c6b79625103" xmlns:ns3="d5f69bac-297e-43e5-a603-2faf182aa439" xmlns:ns4="f324c7b6-c12c-4763-a520-a2d9ff05850b" targetNamespace="http://schemas.microsoft.com/office/2006/metadata/properties" ma:root="true" ma:fieldsID="a352f7fca026fd6f1a0b56f6238ea35b" ns2:_="" ns3:_="" ns4:_="">
    <xsd:import namespace="31bf011c-4bd4-4b5a-a80e-3c6b79625103"/>
    <xsd:import namespace="d5f69bac-297e-43e5-a603-2faf182aa439"/>
    <xsd:import namespace="f324c7b6-c12c-4763-a520-a2d9ff05850b"/>
    <xsd:element name="properties">
      <xsd:complexType>
        <xsd:sequence>
          <xsd:element name="documentManagement">
            <xsd:complexType>
              <xsd:all>
                <xsd:element ref="ns2:c_document_date"/>
                <xsd:element ref="ns3:TaxCatchAllLabel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2:SharedWithUsers" minOccurs="0"/>
                <xsd:element ref="ns2:SharedWithDetails" minOccurs="0"/>
                <xsd:element ref="ns4:Date" minOccurs="0"/>
                <xsd:element ref="ns4:_Flow_SignoffStatu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bf011c-4bd4-4b5a-a80e-3c6b79625103" elementFormDefault="qualified">
    <xsd:import namespace="http://schemas.microsoft.com/office/2006/documentManagement/types"/>
    <xsd:import namespace="http://schemas.microsoft.com/office/infopath/2007/PartnerControls"/>
    <xsd:element name="c_document_date" ma:index="4" ma:displayName="Content Date" ma:default="[today]" ma:format="DateOnly" ma:internalName="c_document_date" ma:readOnly="false">
      <xsd:simpleType>
        <xsd:restriction base="dms:DateTime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69bac-297e-43e5-a603-2faf182aa439" elementFormDefault="qualified">
    <xsd:import namespace="http://schemas.microsoft.com/office/2006/documentManagement/types"/>
    <xsd:import namespace="http://schemas.microsoft.com/office/infopath/2007/PartnerControls"/>
    <xsd:element name="TaxCatchAllLabel" ma:index="5" nillable="true" ma:displayName="Taxonomy Catch All Column1" ma:list="{8c3ed4e9-812b-4fd8-83c7-f8c894d076b0}" ma:internalName="TaxCatchAllLabel" ma:readOnly="true" ma:showField="CatchAllDataLabel" ma:web="31bf011c-4bd4-4b5a-a80e-3c6b796251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10" nillable="true" ma:displayName="Taxonomy Catch All Column" ma:hidden="true" ma:list="{8c3ed4e9-812b-4fd8-83c7-f8c894d076b0}" ma:internalName="TaxCatchAll" ma:readOnly="false" ma:showField="CatchAllData" ma:web="31bf011c-4bd4-4b5a-a80e-3c6b796251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4c7b6-c12c-4763-a520-a2d9ff058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e" ma:index="18" nillable="true" ma:displayName="Date" ma:format="DateOnly" ma:internalName="Date">
      <xsd:simpleType>
        <xsd:restriction base="dms:DateTime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DECC8F-A71B-4219-9571-AFFE09319AC0}">
  <ds:schemaRefs>
    <ds:schemaRef ds:uri="31bf011c-4bd4-4b5a-a80e-3c6b79625103"/>
    <ds:schemaRef ds:uri="http://schemas.openxmlformats.org/package/2006/metadata/core-properties"/>
    <ds:schemaRef ds:uri="http://purl.org/dc/terms/"/>
    <ds:schemaRef ds:uri="f324c7b6-c12c-4763-a520-a2d9ff05850b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d5f69bac-297e-43e5-a603-2faf182aa43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F46D46-7B29-483F-8EDC-B7291074B8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5A0648-7A90-48A0-864B-EC21D3CEB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bf011c-4bd4-4b5a-a80e-3c6b79625103"/>
    <ds:schemaRef ds:uri="d5f69bac-297e-43e5-a603-2faf182aa439"/>
    <ds:schemaRef ds:uri="f324c7b6-c12c-4763-a520-a2d9ff0585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Overview analysts contribution </vt:lpstr>
      <vt:lpstr>Consensus Overview</vt:lpstr>
      <vt:lpstr>WACC &amp; Perpetual growth rate</vt:lpstr>
      <vt:lpstr>Consensus Overview (short)</vt:lpstr>
      <vt:lpstr>'Consensus Overview'!Print_Area</vt:lpstr>
      <vt:lpstr>'Consensus Overview (short)'!Print_Area</vt:lpstr>
      <vt:lpstr>'Overview analysts contribution '!Print_Area</vt:lpstr>
    </vt:vector>
  </TitlesOfParts>
  <Company>Belgacom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id074425</dc:creator>
  <cp:lastModifiedBy>BOMBEEK Eline (FIN/FCC)</cp:lastModifiedBy>
  <cp:lastPrinted>2020-01-17T08:40:52Z</cp:lastPrinted>
  <dcterms:created xsi:type="dcterms:W3CDTF">2016-03-25T14:12:57Z</dcterms:created>
  <dcterms:modified xsi:type="dcterms:W3CDTF">2020-01-20T07:49:35Z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c568a3-8637-42ee-a65c-3dcd5fe35721_Enabled">
    <vt:lpwstr>True</vt:lpwstr>
  </property>
  <property fmtid="{D5CDD505-2E9C-101B-9397-08002B2CF9AE}" pid="3" name="MSIP_Label_49c568a3-8637-42ee-a65c-3dcd5fe35721_SiteId">
    <vt:lpwstr>e7ab81b2-1e84-4bf7-9dcb-b6fec01ed138</vt:lpwstr>
  </property>
  <property fmtid="{D5CDD505-2E9C-101B-9397-08002B2CF9AE}" pid="4" name="MSIP_Label_49c568a3-8637-42ee-a65c-3dcd5fe35721_SetDate">
    <vt:lpwstr>2018-10-02T13:34:44.7104715Z</vt:lpwstr>
  </property>
  <property fmtid="{D5CDD505-2E9C-101B-9397-08002B2CF9AE}" pid="5" name="MSIP_Label_49c568a3-8637-42ee-a65c-3dcd5fe35721_Name">
    <vt:lpwstr>Confidential</vt:lpwstr>
  </property>
  <property fmtid="{D5CDD505-2E9C-101B-9397-08002B2CF9AE}" pid="6" name="MSIP_Label_49c568a3-8637-42ee-a65c-3dcd5fe35721_Extended_MSFT_Method">
    <vt:lpwstr>Automatic</vt:lpwstr>
  </property>
  <property fmtid="{D5CDD505-2E9C-101B-9397-08002B2CF9AE}" pid="7" name="Sensitivity">
    <vt:lpwstr>Confidential</vt:lpwstr>
  </property>
  <property fmtid="{D5CDD505-2E9C-101B-9397-08002B2CF9AE}" pid="8" name="ContentTypeId">
    <vt:lpwstr>0x010100A2B8ACB1BEABEA47ACF9B7F3025A92EC0100675DF62A78CD6D48B7A99BD7B9CA5307</vt:lpwstr>
  </property>
</Properties>
</file>